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d2bfe2605b736a/デスクトップ/委託料の変更/"/>
    </mc:Choice>
  </mc:AlternateContent>
  <xr:revisionPtr revIDLastSave="2" documentId="13_ncr:1_{B0B1A0FB-1D59-419B-B0DB-9CB4864BBD4E}" xr6:coauthVersionLast="47" xr6:coauthVersionMax="47" xr10:uidLastSave="{53EEAEF7-7CB9-4B2E-A3B9-28C003C706B3}"/>
  <bookViews>
    <workbookView xWindow="-120" yWindow="-120" windowWidth="19440" windowHeight="14880" activeTab="1" xr2:uid="{00000000-000D-0000-FFFF-FFFF00000000}"/>
  </bookViews>
  <sheets>
    <sheet name="白紙" sheetId="4" r:id="rId1"/>
    <sheet name="入力用" sheetId="2" r:id="rId2"/>
    <sheet name="住所地特例者用(白紙)" sheetId="3" r:id="rId3"/>
    <sheet name="住所地特例者用(入力用) 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10" i="5"/>
  <c r="E17" i="5"/>
  <c r="E16" i="5"/>
  <c r="I18" i="3"/>
  <c r="G18" i="3"/>
  <c r="E18" i="3"/>
  <c r="D18" i="3"/>
  <c r="J17" i="3"/>
  <c r="J16" i="3"/>
  <c r="J18" i="3" s="1"/>
  <c r="G17" i="5"/>
  <c r="I17" i="5" s="1"/>
  <c r="D17" i="5"/>
  <c r="G16" i="5"/>
  <c r="D16" i="5"/>
  <c r="J16" i="4"/>
  <c r="J18" i="4" s="1"/>
  <c r="D18" i="4"/>
  <c r="E18" i="4"/>
  <c r="I18" i="4"/>
  <c r="J17" i="4"/>
  <c r="G18" i="4"/>
  <c r="G17" i="2"/>
  <c r="G16" i="2"/>
  <c r="I16" i="2" s="1"/>
  <c r="D17" i="2"/>
  <c r="E17" i="2" s="1"/>
  <c r="D16" i="2"/>
  <c r="E16" i="2" s="1"/>
  <c r="G18" i="5" l="1"/>
  <c r="J17" i="5"/>
  <c r="E18" i="5"/>
  <c r="I16" i="5"/>
  <c r="I18" i="5" s="1"/>
  <c r="D18" i="5"/>
  <c r="J16" i="2"/>
  <c r="J16" i="5" l="1"/>
  <c r="J18" i="5" s="1"/>
  <c r="F10" i="5" s="1"/>
  <c r="I17" i="2"/>
  <c r="E18" i="2"/>
  <c r="I18" i="2" l="1"/>
  <c r="J17" i="2"/>
  <c r="J18" i="2" s="1"/>
  <c r="F10" i="2" s="1"/>
  <c r="G18" i="2"/>
  <c r="D18" i="2"/>
</calcChain>
</file>

<file path=xl/sharedStrings.xml><?xml version="1.0" encoding="utf-8"?>
<sst xmlns="http://schemas.openxmlformats.org/spreadsheetml/2006/main" count="137" uniqueCount="37">
  <si>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</si>
  <si>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法人名</t>
    <rPh sb="0" eb="2">
      <t>ホウジン</t>
    </rPh>
    <rPh sb="2" eb="3">
      <t>メイ</t>
    </rPh>
    <phoneticPr fontId="4"/>
  </si>
  <si>
    <t>事業所名</t>
    <rPh sb="0" eb="3">
      <t>ジギョウショ</t>
    </rPh>
    <rPh sb="3" eb="4">
      <t>メイ</t>
    </rPh>
    <phoneticPr fontId="4"/>
  </si>
  <si>
    <t>代表者（管理者）</t>
    <rPh sb="0" eb="3">
      <t>ダイヒョウシャ</t>
    </rPh>
    <rPh sb="4" eb="7">
      <t>カンリシャ</t>
    </rPh>
    <phoneticPr fontId="4"/>
  </si>
  <si>
    <t>印</t>
    <rPh sb="0" eb="1">
      <t>イン</t>
    </rPh>
    <phoneticPr fontId="4"/>
  </si>
  <si>
    <t>区　　　分</t>
    <rPh sb="0" eb="1">
      <t>ク</t>
    </rPh>
    <rPh sb="4" eb="5">
      <t>フン</t>
    </rPh>
    <phoneticPr fontId="4"/>
  </si>
  <si>
    <r>
      <t>加算　</t>
    </r>
    <r>
      <rPr>
        <sz val="9"/>
        <color theme="1"/>
        <rFont val="ＭＳ Ｐ明朝"/>
        <family val="1"/>
        <charset val="128"/>
      </rPr>
      <t>単価3,000円</t>
    </r>
    <rPh sb="0" eb="2">
      <t>カサン</t>
    </rPh>
    <rPh sb="3" eb="5">
      <t>タンカ</t>
    </rPh>
    <rPh sb="10" eb="11">
      <t>エン</t>
    </rPh>
    <phoneticPr fontId="4"/>
  </si>
  <si>
    <t>合　計</t>
    <rPh sb="0" eb="1">
      <t>ア</t>
    </rPh>
    <rPh sb="2" eb="3">
      <t>ケイ</t>
    </rPh>
    <phoneticPr fontId="4"/>
  </si>
  <si>
    <t>介護予防
支援</t>
    <rPh sb="0" eb="2">
      <t>カイゴ</t>
    </rPh>
    <rPh sb="2" eb="4">
      <t>ヨボウ</t>
    </rPh>
    <rPh sb="5" eb="7">
      <t>シエン</t>
    </rPh>
    <phoneticPr fontId="4"/>
  </si>
  <si>
    <t>介護予防ケアマネジメント</t>
    <rPh sb="0" eb="2">
      <t>カイゴ</t>
    </rPh>
    <rPh sb="2" eb="4">
      <t>ヨボウ</t>
    </rPh>
    <phoneticPr fontId="4"/>
  </si>
  <si>
    <t>合　　　計</t>
    <rPh sb="0" eb="1">
      <t>ア</t>
    </rPh>
    <rPh sb="4" eb="5">
      <t>ケイ</t>
    </rPh>
    <phoneticPr fontId="4"/>
  </si>
  <si>
    <t>内訳</t>
    <rPh sb="0" eb="2">
      <t>ウチワケ</t>
    </rPh>
    <phoneticPr fontId="4"/>
  </si>
  <si>
    <t>氏　　名</t>
    <rPh sb="0" eb="1">
      <t>シ</t>
    </rPh>
    <rPh sb="3" eb="4">
      <t>ナ</t>
    </rPh>
    <phoneticPr fontId="4"/>
  </si>
  <si>
    <t>区分</t>
    <rPh sb="0" eb="2">
      <t>クブン</t>
    </rPh>
    <phoneticPr fontId="4"/>
  </si>
  <si>
    <t>加算</t>
    <rPh sb="0" eb="2">
      <t>カサン</t>
    </rPh>
    <phoneticPr fontId="4"/>
  </si>
  <si>
    <t>月遅れ</t>
    <rPh sb="0" eb="2">
      <t>ツキオク</t>
    </rPh>
    <phoneticPr fontId="4"/>
  </si>
  <si>
    <t>介護予防
ケアマネ</t>
    <rPh sb="0" eb="2">
      <t>カイゴ</t>
    </rPh>
    <rPh sb="2" eb="4">
      <t>ヨボウ</t>
    </rPh>
    <phoneticPr fontId="4"/>
  </si>
  <si>
    <t>令和　　　年　　　月審査分として上記金額を請求いたします。</t>
    <rPh sb="0" eb="2">
      <t>レイワ</t>
    </rPh>
    <rPh sb="5" eb="6">
      <t>ネン</t>
    </rPh>
    <rPh sb="9" eb="10">
      <t>ガツ</t>
    </rPh>
    <rPh sb="10" eb="12">
      <t>シンサ</t>
    </rPh>
    <rPh sb="12" eb="13">
      <t>ブン</t>
    </rPh>
    <rPh sb="16" eb="18">
      <t>ジョウキ</t>
    </rPh>
    <rPh sb="18" eb="20">
      <t>キンガク</t>
    </rPh>
    <rPh sb="21" eb="23">
      <t>セイキュウ</t>
    </rPh>
    <phoneticPr fontId="4"/>
  </si>
  <si>
    <t>請求額</t>
    <rPh sb="0" eb="2">
      <t>セイキュウ</t>
    </rPh>
    <rPh sb="2" eb="3">
      <t>ガク</t>
    </rPh>
    <phoneticPr fontId="3"/>
  </si>
  <si>
    <t>登録番号</t>
    <rPh sb="0" eb="2">
      <t>トウロク</t>
    </rPh>
    <rPh sb="2" eb="4">
      <t>バンゴウ</t>
    </rPh>
    <phoneticPr fontId="4"/>
  </si>
  <si>
    <t>Ｔ</t>
    <phoneticPr fontId="3"/>
  </si>
  <si>
    <t>事業所番号</t>
    <rPh sb="0" eb="2">
      <t>ジギョウ</t>
    </rPh>
    <rPh sb="2" eb="3">
      <t>ショ</t>
    </rPh>
    <rPh sb="3" eb="5">
      <t>バンゴウ</t>
    </rPh>
    <phoneticPr fontId="4"/>
  </si>
  <si>
    <t>保険者</t>
    <rPh sb="0" eb="3">
      <t>ホケンシャ</t>
    </rPh>
    <phoneticPr fontId="3"/>
  </si>
  <si>
    <r>
      <t>介護予防支援・介護予防ケアマネジメント実績報告書</t>
    </r>
    <r>
      <rPr>
        <b/>
        <sz val="11"/>
        <color theme="1"/>
        <rFont val="ＭＳ Ｐ明朝"/>
        <family val="1"/>
        <charset val="128"/>
      </rPr>
      <t>（委託料請求書）</t>
    </r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ジッセキ</t>
    </rPh>
    <rPh sb="21" eb="24">
      <t>ホウコクショ</t>
    </rPh>
    <rPh sb="25" eb="28">
      <t>イタクリョウ</t>
    </rPh>
    <rPh sb="28" eb="31">
      <t>セイキュウショ</t>
    </rPh>
    <phoneticPr fontId="4"/>
  </si>
  <si>
    <r>
      <t>住所地特例　介護予防支援・介護予防ケアマネジメント実績報告書</t>
    </r>
    <r>
      <rPr>
        <b/>
        <sz val="11"/>
        <color theme="1"/>
        <rFont val="ＭＳ Ｐ明朝"/>
        <family val="1"/>
        <charset val="128"/>
      </rPr>
      <t>（委託料請求書）</t>
    </r>
    <rPh sb="0" eb="2">
      <t>ジュウショ</t>
    </rPh>
    <rPh sb="2" eb="3">
      <t>チ</t>
    </rPh>
    <rPh sb="3" eb="5">
      <t>トクレイ</t>
    </rPh>
    <rPh sb="6" eb="8">
      <t>カイゴ</t>
    </rPh>
    <rPh sb="8" eb="10">
      <t>ヨボウ</t>
    </rPh>
    <rPh sb="10" eb="12">
      <t>シエン</t>
    </rPh>
    <rPh sb="13" eb="15">
      <t>カイゴ</t>
    </rPh>
    <rPh sb="15" eb="17">
      <t>ヨボウ</t>
    </rPh>
    <rPh sb="25" eb="27">
      <t>ジッセキ</t>
    </rPh>
    <rPh sb="27" eb="30">
      <t>ホウコクショ</t>
    </rPh>
    <rPh sb="31" eb="34">
      <t>イタクリョウ</t>
    </rPh>
    <rPh sb="34" eb="37">
      <t>セイキュウショ</t>
    </rPh>
    <phoneticPr fontId="4"/>
  </si>
  <si>
    <t>円</t>
    <rPh sb="0" eb="1">
      <t>エン</t>
    </rPh>
    <phoneticPr fontId="3"/>
  </si>
  <si>
    <t>(消費税10％対象　　　　　　　　　　　　円　うち消費税　　　　　　　　　　　円)</t>
    <phoneticPr fontId="3"/>
  </si>
  <si>
    <t>ああ</t>
    <phoneticPr fontId="3"/>
  </si>
  <si>
    <t>〇</t>
  </si>
  <si>
    <t>う</t>
    <phoneticPr fontId="3"/>
  </si>
  <si>
    <t>う</t>
    <phoneticPr fontId="3"/>
  </si>
  <si>
    <r>
      <t>件数　</t>
    </r>
    <r>
      <rPr>
        <sz val="9"/>
        <color theme="1"/>
        <rFont val="ＭＳ Ｐ明朝"/>
        <family val="1"/>
        <charset val="128"/>
      </rPr>
      <t>単価3,978円</t>
    </r>
    <rPh sb="0" eb="2">
      <t>ケンスウ</t>
    </rPh>
    <rPh sb="3" eb="5">
      <t>タンカ</t>
    </rPh>
    <rPh sb="10" eb="11">
      <t>エン</t>
    </rPh>
    <phoneticPr fontId="4"/>
  </si>
  <si>
    <t>笠岡市地域包括支援センター 御中</t>
    <rPh sb="0" eb="3">
      <t>カサオカシ</t>
    </rPh>
    <rPh sb="3" eb="5">
      <t>チイキ</t>
    </rPh>
    <rPh sb="5" eb="7">
      <t>ホウカツ</t>
    </rPh>
    <rPh sb="7" eb="9">
      <t>シエン</t>
    </rPh>
    <rPh sb="14" eb="16">
      <t>オンチュウ</t>
    </rPh>
    <phoneticPr fontId="4"/>
  </si>
  <si>
    <t>笠岡市地域包括支援センター　御中</t>
    <rPh sb="0" eb="3">
      <t>カサオカシ</t>
    </rPh>
    <rPh sb="3" eb="5">
      <t>チイキ</t>
    </rPh>
    <rPh sb="5" eb="7">
      <t>ホウカツ</t>
    </rPh>
    <rPh sb="7" eb="9">
      <t>シエン</t>
    </rPh>
    <rPh sb="14" eb="16">
      <t>オンチュウ</t>
    </rPh>
    <phoneticPr fontId="4"/>
  </si>
  <si>
    <t>い</t>
    <phoneticPr fontId="3"/>
  </si>
  <si>
    <t>初回</t>
  </si>
  <si>
    <t>連携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</si>
</sst>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[$-411]ggge&quot;年&quot;m&quot;月&quot;&quot;審&quot;&quot;査&quot;&quot;分&quot;&quot;は&quot;&quot;次&quot;&quot;の&quot;&quot;と&quot;&quot;お&quot;&quot;り&quot;&quot;で&quot;&quot;す&quot;"/>
    <numFmt numFmtId="178" formatCode="#&quot;件&quot;"/>
    <numFmt numFmtId="179" formatCode="m&quot;月&quot;&quot;分&quot;"/>
    <numFmt numFmtId="180" formatCode="&quot;(うち消費税10％　&quot;#,##0&quot;円)&quot;"/>
    <numFmt numFmtId="181" formatCode="&quot;(消費税10％対象　&quot;#,##0&quot;円)&quot;"/>
    <numFmt numFmtId="182" formatCode="#,###&quot;円&quot;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shrinkToFit="1"/>
    </xf>
    <xf numFmtId="0" fontId="2" fillId="0" borderId="0" xfId="1" applyFont="1" applyAlignment="1"/>
    <xf numFmtId="0" fontId="2" fillId="0" borderId="0" xfId="1" applyFont="1" applyAlignment="1">
      <alignment shrinkToFit="1"/>
    </xf>
    <xf numFmtId="14" fontId="2" fillId="0" borderId="0" xfId="1" applyNumberFormat="1" applyFont="1">
      <alignment vertical="center"/>
    </xf>
    <xf numFmtId="177" fontId="2" fillId="0" borderId="0" xfId="1" applyNumberFormat="1" applyFont="1" applyAlignment="1">
      <alignment horizontal="left" vertical="center"/>
    </xf>
    <xf numFmtId="178" fontId="2" fillId="0" borderId="7" xfId="1" applyNumberFormat="1" applyFont="1" applyBorder="1" applyAlignment="1">
      <alignment horizontal="right" vertical="center"/>
    </xf>
    <xf numFmtId="178" fontId="2" fillId="0" borderId="12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182" fontId="2" fillId="0" borderId="2" xfId="2" applyNumberFormat="1" applyFont="1" applyBorder="1" applyAlignment="1">
      <alignment horizontal="right" vertical="center" shrinkToFit="1"/>
    </xf>
    <xf numFmtId="182" fontId="8" fillId="0" borderId="20" xfId="2" applyNumberFormat="1" applyFont="1" applyBorder="1" applyAlignment="1">
      <alignment horizontal="right" vertical="center" shrinkToFit="1"/>
    </xf>
    <xf numFmtId="178" fontId="8" fillId="0" borderId="17" xfId="1" applyNumberFormat="1" applyFont="1" applyBorder="1" applyAlignment="1">
      <alignment horizontal="right" vertical="center"/>
    </xf>
    <xf numFmtId="180" fontId="5" fillId="0" borderId="0" xfId="1" applyNumberFormat="1" applyFont="1">
      <alignment vertical="center"/>
    </xf>
    <xf numFmtId="178" fontId="2" fillId="0" borderId="7" xfId="1" applyNumberFormat="1" applyFont="1" applyBorder="1" applyAlignment="1" applyProtection="1">
      <alignment horizontal="right" vertical="center"/>
      <protection locked="0"/>
    </xf>
    <xf numFmtId="182" fontId="2" fillId="0" borderId="2" xfId="2" applyNumberFormat="1" applyFont="1" applyBorder="1" applyAlignment="1" applyProtection="1">
      <alignment horizontal="right" vertical="center" shrinkToFit="1"/>
      <protection locked="0"/>
    </xf>
    <xf numFmtId="178" fontId="2" fillId="0" borderId="12" xfId="1" applyNumberFormat="1" applyFont="1" applyBorder="1" applyAlignment="1" applyProtection="1">
      <alignment horizontal="right" vertical="center"/>
      <protection locked="0"/>
    </xf>
    <xf numFmtId="178" fontId="8" fillId="0" borderId="17" xfId="1" applyNumberFormat="1" applyFont="1" applyBorder="1" applyAlignment="1" applyProtection="1">
      <alignment horizontal="right" vertical="center"/>
      <protection locked="0"/>
    </xf>
    <xf numFmtId="182" fontId="8" fillId="0" borderId="20" xfId="2" applyNumberFormat="1" applyFont="1" applyBorder="1" applyAlignment="1" applyProtection="1">
      <alignment horizontal="right" vertical="center" shrinkToFit="1"/>
      <protection locked="0"/>
    </xf>
    <xf numFmtId="0" fontId="2" fillId="0" borderId="0" xfId="1" applyFont="1" applyProtection="1">
      <alignment vertical="center"/>
      <protection locked="0"/>
    </xf>
    <xf numFmtId="0" fontId="2" fillId="0" borderId="0" xfId="1" applyFont="1" applyAlignment="1" applyProtection="1">
      <alignment vertical="center" shrinkToFit="1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 shrinkToFit="1"/>
      <protection locked="0"/>
    </xf>
    <xf numFmtId="0" fontId="2" fillId="0" borderId="0" xfId="1" applyFont="1" applyAlignment="1" applyProtection="1">
      <protection locked="0"/>
    </xf>
    <xf numFmtId="0" fontId="2" fillId="0" borderId="0" xfId="1" applyFont="1" applyAlignment="1" applyProtection="1">
      <alignment shrinkToFit="1"/>
      <protection locked="0"/>
    </xf>
    <xf numFmtId="14" fontId="2" fillId="0" borderId="0" xfId="1" applyNumberFormat="1" applyFont="1" applyProtection="1">
      <alignment vertical="center"/>
      <protection locked="0"/>
    </xf>
    <xf numFmtId="0" fontId="7" fillId="0" borderId="24" xfId="1" applyFont="1" applyBorder="1" applyAlignment="1" applyProtection="1">
      <alignment horizontal="center" vertical="center"/>
      <protection locked="0"/>
    </xf>
    <xf numFmtId="180" fontId="5" fillId="0" borderId="0" xfId="1" applyNumberFormat="1" applyFont="1" applyProtection="1">
      <alignment vertical="center"/>
      <protection locked="0"/>
    </xf>
    <xf numFmtId="177" fontId="2" fillId="0" borderId="0" xfId="1" applyNumberFormat="1" applyFont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23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1" fillId="0" borderId="0" xfId="1" applyFont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176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distributed"/>
    </xf>
    <xf numFmtId="0" fontId="2" fillId="0" borderId="0" xfId="1" applyFont="1" applyAlignment="1">
      <alignment horizontal="left" indent="1"/>
    </xf>
    <xf numFmtId="0" fontId="5" fillId="0" borderId="0" xfId="1" applyFont="1" applyAlignment="1">
      <alignment horizontal="distributed" vertical="center"/>
    </xf>
    <xf numFmtId="0" fontId="6" fillId="0" borderId="0" xfId="1" applyFont="1" applyAlignment="1">
      <alignment horizontal="left" vertical="center" indent="1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7" fillId="0" borderId="0" xfId="1" applyFont="1" applyAlignment="1">
      <alignment horizontal="center"/>
    </xf>
    <xf numFmtId="182" fontId="7" fillId="0" borderId="24" xfId="1" applyNumberFormat="1" applyFont="1" applyBorder="1" applyAlignment="1">
      <alignment horizontal="right" vertical="center" indent="1"/>
    </xf>
    <xf numFmtId="177" fontId="2" fillId="0" borderId="0" xfId="1" applyNumberFormat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 shrinkToFit="1"/>
    </xf>
    <xf numFmtId="0" fontId="2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81" fontId="5" fillId="0" borderId="0" xfId="1" applyNumberFormat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182" fontId="2" fillId="0" borderId="3" xfId="2" applyNumberFormat="1" applyFont="1" applyBorder="1" applyAlignment="1">
      <alignment horizontal="right" vertical="center" shrinkToFit="1"/>
    </xf>
    <xf numFmtId="182" fontId="2" fillId="0" borderId="4" xfId="2" applyNumberFormat="1" applyFont="1" applyBorder="1" applyAlignment="1">
      <alignment horizontal="right" vertical="center" shrinkToFit="1"/>
    </xf>
    <xf numFmtId="178" fontId="2" fillId="0" borderId="4" xfId="1" applyNumberFormat="1" applyFont="1" applyBorder="1" applyAlignment="1">
      <alignment horizontal="right" vertical="center"/>
    </xf>
    <xf numFmtId="178" fontId="2" fillId="0" borderId="7" xfId="1" applyNumberFormat="1" applyFont="1" applyBorder="1" applyAlignment="1">
      <alignment horizontal="right" vertical="center"/>
    </xf>
    <xf numFmtId="182" fontId="8" fillId="0" borderId="8" xfId="1" applyNumberFormat="1" applyFont="1" applyBorder="1" applyAlignment="1">
      <alignment horizontal="right" vertical="center"/>
    </xf>
    <xf numFmtId="182" fontId="8" fillId="0" borderId="9" xfId="1" applyNumberFormat="1" applyFont="1" applyBorder="1" applyAlignment="1">
      <alignment horizontal="right"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182" fontId="2" fillId="0" borderId="25" xfId="2" applyNumberFormat="1" applyFont="1" applyBorder="1" applyAlignment="1">
      <alignment horizontal="right" vertical="center" shrinkToFit="1"/>
    </xf>
    <xf numFmtId="182" fontId="2" fillId="0" borderId="13" xfId="2" applyNumberFormat="1" applyFont="1" applyBorder="1" applyAlignment="1">
      <alignment horizontal="right" vertical="center" shrinkToFit="1"/>
    </xf>
    <xf numFmtId="182" fontId="8" fillId="0" borderId="26" xfId="1" applyNumberFormat="1" applyFont="1" applyBorder="1" applyAlignment="1">
      <alignment horizontal="right" vertical="center"/>
    </xf>
    <xf numFmtId="182" fontId="8" fillId="0" borderId="27" xfId="1" applyNumberFormat="1" applyFont="1" applyBorder="1" applyAlignment="1">
      <alignment horizontal="right" vertical="center"/>
    </xf>
    <xf numFmtId="179" fontId="2" fillId="0" borderId="21" xfId="1" applyNumberFormat="1" applyFont="1" applyBorder="1" applyAlignment="1">
      <alignment horizontal="left"/>
    </xf>
    <xf numFmtId="0" fontId="2" fillId="0" borderId="13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182" fontId="8" fillId="0" borderId="16" xfId="2" applyNumberFormat="1" applyFont="1" applyBorder="1" applyAlignment="1">
      <alignment horizontal="right" vertical="center" shrinkToFit="1"/>
    </xf>
    <xf numFmtId="182" fontId="8" fillId="0" borderId="18" xfId="2" applyNumberFormat="1" applyFont="1" applyBorder="1" applyAlignment="1">
      <alignment horizontal="right" vertical="center" shrinkToFit="1"/>
    </xf>
    <xf numFmtId="178" fontId="8" fillId="0" borderId="14" xfId="1" applyNumberFormat="1" applyFont="1" applyBorder="1">
      <alignment vertical="center"/>
    </xf>
    <xf numFmtId="178" fontId="8" fillId="0" borderId="19" xfId="1" applyNumberFormat="1" applyFont="1" applyBorder="1">
      <alignment vertical="center"/>
    </xf>
    <xf numFmtId="182" fontId="8" fillId="0" borderId="14" xfId="1" applyNumberFormat="1" applyFont="1" applyBorder="1" applyAlignment="1">
      <alignment horizontal="right" vertical="center"/>
    </xf>
    <xf numFmtId="182" fontId="8" fillId="0" borderId="20" xfId="1" applyNumberFormat="1" applyFont="1" applyBorder="1" applyAlignment="1">
      <alignment horizontal="right" vertical="center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Protection="1">
      <alignment vertical="center"/>
      <protection locked="0"/>
    </xf>
    <xf numFmtId="0" fontId="2" fillId="0" borderId="11" xfId="1" applyFont="1" applyBorder="1" applyProtection="1">
      <alignment vertical="center"/>
      <protection locked="0"/>
    </xf>
    <xf numFmtId="182" fontId="2" fillId="0" borderId="25" xfId="2" applyNumberFormat="1" applyFont="1" applyBorder="1" applyAlignment="1" applyProtection="1">
      <alignment horizontal="right" vertical="center" shrinkToFit="1"/>
      <protection locked="0"/>
    </xf>
    <xf numFmtId="182" fontId="2" fillId="0" borderId="13" xfId="2" applyNumberFormat="1" applyFont="1" applyBorder="1" applyAlignment="1" applyProtection="1">
      <alignment horizontal="right" vertical="center" shrinkToFit="1"/>
      <protection locked="0"/>
    </xf>
    <xf numFmtId="178" fontId="2" fillId="0" borderId="13" xfId="1" applyNumberFormat="1" applyFont="1" applyBorder="1" applyProtection="1">
      <alignment vertical="center"/>
      <protection locked="0"/>
    </xf>
    <xf numFmtId="178" fontId="2" fillId="0" borderId="12" xfId="1" applyNumberFormat="1" applyFont="1" applyBorder="1" applyProtection="1">
      <alignment vertical="center"/>
      <protection locked="0"/>
    </xf>
    <xf numFmtId="182" fontId="8" fillId="0" borderId="26" xfId="1" applyNumberFormat="1" applyFont="1" applyBorder="1" applyAlignment="1" applyProtection="1">
      <alignment horizontal="right" vertical="center"/>
      <protection locked="0"/>
    </xf>
    <xf numFmtId="182" fontId="8" fillId="0" borderId="27" xfId="1" applyNumberFormat="1" applyFont="1" applyBorder="1" applyAlignment="1" applyProtection="1">
      <alignment horizontal="right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182" fontId="8" fillId="0" borderId="16" xfId="2" applyNumberFormat="1" applyFont="1" applyBorder="1" applyAlignment="1" applyProtection="1">
      <alignment horizontal="right" vertical="center" shrinkToFit="1"/>
      <protection locked="0"/>
    </xf>
    <xf numFmtId="182" fontId="8" fillId="0" borderId="18" xfId="2" applyNumberFormat="1" applyFont="1" applyBorder="1" applyAlignment="1" applyProtection="1">
      <alignment horizontal="right" vertical="center" shrinkToFit="1"/>
      <protection locked="0"/>
    </xf>
    <xf numFmtId="178" fontId="8" fillId="0" borderId="14" xfId="1" applyNumberFormat="1" applyFont="1" applyBorder="1" applyProtection="1">
      <alignment vertical="center"/>
      <protection locked="0"/>
    </xf>
    <xf numFmtId="178" fontId="8" fillId="0" borderId="19" xfId="1" applyNumberFormat="1" applyFont="1" applyBorder="1" applyProtection="1">
      <alignment vertical="center"/>
      <protection locked="0"/>
    </xf>
    <xf numFmtId="182" fontId="8" fillId="0" borderId="14" xfId="1" applyNumberFormat="1" applyFont="1" applyBorder="1" applyAlignment="1" applyProtection="1">
      <alignment horizontal="right" vertical="center"/>
      <protection locked="0"/>
    </xf>
    <xf numFmtId="182" fontId="8" fillId="0" borderId="20" xfId="1" applyNumberFormat="1" applyFont="1" applyBorder="1" applyAlignment="1" applyProtection="1">
      <alignment horizontal="right" vertical="center"/>
      <protection locked="0"/>
    </xf>
    <xf numFmtId="179" fontId="2" fillId="0" borderId="21" xfId="1" applyNumberFormat="1" applyFont="1" applyBorder="1" applyAlignment="1" applyProtection="1">
      <alignment horizontal="left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 wrapText="1" shrinkToFit="1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2" fillId="0" borderId="1" xfId="1" applyFont="1" applyBorder="1" applyProtection="1">
      <alignment vertical="center"/>
      <protection locked="0"/>
    </xf>
    <xf numFmtId="0" fontId="2" fillId="0" borderId="2" xfId="1" applyFont="1" applyBorder="1" applyProtection="1">
      <alignment vertical="center"/>
      <protection locked="0"/>
    </xf>
    <xf numFmtId="182" fontId="2" fillId="0" borderId="3" xfId="2" applyNumberFormat="1" applyFont="1" applyBorder="1" applyAlignment="1" applyProtection="1">
      <alignment horizontal="right" vertical="center" shrinkToFit="1"/>
      <protection locked="0"/>
    </xf>
    <xf numFmtId="182" fontId="2" fillId="0" borderId="4" xfId="2" applyNumberFormat="1" applyFont="1" applyBorder="1" applyAlignment="1" applyProtection="1">
      <alignment horizontal="right" vertical="center" shrinkToFit="1"/>
      <protection locked="0"/>
    </xf>
    <xf numFmtId="178" fontId="2" fillId="0" borderId="4" xfId="1" applyNumberFormat="1" applyFont="1" applyBorder="1" applyProtection="1">
      <alignment vertical="center"/>
      <protection locked="0"/>
    </xf>
    <xf numFmtId="178" fontId="2" fillId="0" borderId="7" xfId="1" applyNumberFormat="1" applyFont="1" applyBorder="1" applyProtection="1">
      <alignment vertical="center"/>
      <protection locked="0"/>
    </xf>
    <xf numFmtId="182" fontId="8" fillId="0" borderId="8" xfId="1" applyNumberFormat="1" applyFont="1" applyBorder="1" applyAlignment="1" applyProtection="1">
      <alignment horizontal="right" vertical="center"/>
      <protection locked="0"/>
    </xf>
    <xf numFmtId="182" fontId="8" fillId="0" borderId="9" xfId="1" applyNumberFormat="1" applyFont="1" applyBorder="1" applyAlignment="1" applyProtection="1">
      <alignment horizontal="right" vertical="center"/>
      <protection locked="0"/>
    </xf>
    <xf numFmtId="177" fontId="2" fillId="0" borderId="0" xfId="1" applyNumberFormat="1" applyFont="1" applyAlignment="1" applyProtection="1">
      <alignment horizontal="left" vertical="center"/>
      <protection locked="0"/>
    </xf>
    <xf numFmtId="176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distributed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5" fillId="0" borderId="0" xfId="1" applyFont="1" applyAlignment="1" applyProtection="1">
      <alignment horizontal="distributed" vertical="center"/>
      <protection locked="0"/>
    </xf>
    <xf numFmtId="0" fontId="6" fillId="0" borderId="0" xfId="1" applyFont="1" applyAlignment="1" applyProtection="1">
      <alignment horizontal="left" vertical="center" indent="1"/>
      <protection locked="0"/>
    </xf>
    <xf numFmtId="0" fontId="2" fillId="0" borderId="0" xfId="1" applyFont="1" applyAlignment="1" applyProtection="1">
      <alignment horizontal="distributed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 indent="1"/>
      <protection locked="0"/>
    </xf>
    <xf numFmtId="0" fontId="7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left" vertical="center" indent="1"/>
      <protection locked="0"/>
    </xf>
    <xf numFmtId="0" fontId="2" fillId="0" borderId="0" xfId="1" applyFont="1" applyAlignment="1" applyProtection="1">
      <alignment horizontal="left"/>
      <protection locked="0"/>
    </xf>
    <xf numFmtId="181" fontId="5" fillId="0" borderId="0" xfId="1" applyNumberFormat="1" applyFont="1" applyAlignment="1" applyProtection="1">
      <alignment horizontal="left" vertical="center"/>
      <protection locked="0"/>
    </xf>
    <xf numFmtId="0" fontId="2" fillId="0" borderId="4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180" fontId="5" fillId="0" borderId="0" xfId="1" applyNumberFormat="1" applyFont="1" applyAlignment="1">
      <alignment horizontal="left" vertical="center"/>
    </xf>
    <xf numFmtId="178" fontId="2" fillId="0" borderId="4" xfId="1" applyNumberFormat="1" applyFont="1" applyBorder="1">
      <alignment vertical="center"/>
    </xf>
    <xf numFmtId="178" fontId="2" fillId="0" borderId="7" xfId="1" applyNumberFormat="1" applyFont="1" applyBorder="1">
      <alignment vertical="center"/>
    </xf>
    <xf numFmtId="178" fontId="2" fillId="0" borderId="13" xfId="1" applyNumberFormat="1" applyFont="1" applyBorder="1">
      <alignment vertical="center"/>
    </xf>
    <xf numFmtId="178" fontId="2" fillId="0" borderId="12" xfId="1" applyNumberFormat="1" applyFont="1" applyBorder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2"/>
  <sheetViews>
    <sheetView zoomScaleNormal="100" workbookViewId="0">
      <selection activeCell="C10" sqref="C10:E10"/>
    </sheetView>
  </sheetViews>
  <sheetFormatPr defaultRowHeight="13.5" x14ac:dyDescent="0.15"/>
  <cols>
    <col min="1" max="1" width="3.5" style="1" bestFit="1" customWidth="1"/>
    <col min="2" max="2" width="14" style="1" customWidth="1"/>
    <col min="3" max="5" width="6.875" style="1" customWidth="1"/>
    <col min="6" max="6" width="7.125" style="1" bestFit="1" customWidth="1"/>
    <col min="7" max="7" width="3.75" style="2" customWidth="1"/>
    <col min="8" max="8" width="3.25" style="1" customWidth="1"/>
    <col min="9" max="9" width="14" style="1" customWidth="1"/>
    <col min="10" max="12" width="6.875" style="1" customWidth="1"/>
    <col min="13" max="13" width="7.125" style="1" bestFit="1" customWidth="1"/>
    <col min="14" max="14" width="2.5" style="2" customWidth="1"/>
    <col min="15" max="15" width="10.5" style="1" bestFit="1" customWidth="1"/>
    <col min="16" max="16384" width="9" style="1"/>
  </cols>
  <sheetData>
    <row r="1" spans="1:16" x14ac:dyDescent="0.15">
      <c r="J1" s="49" t="s">
        <v>0</v>
      </c>
      <c r="K1" s="49"/>
      <c r="L1" s="49"/>
      <c r="M1" s="49"/>
    </row>
    <row r="2" spans="1:16" s="3" customFormat="1" x14ac:dyDescent="0.15">
      <c r="A2" s="50" t="s">
        <v>32</v>
      </c>
      <c r="B2" s="50"/>
      <c r="C2" s="50"/>
      <c r="D2" s="50"/>
      <c r="G2" s="4"/>
      <c r="N2" s="4"/>
    </row>
    <row r="3" spans="1:16" s="5" customFormat="1" ht="24.75" customHeight="1" x14ac:dyDescent="0.15">
      <c r="A3" s="3"/>
      <c r="B3" s="3"/>
      <c r="C3" s="3"/>
      <c r="E3" s="51" t="s">
        <v>1</v>
      </c>
      <c r="F3" s="51"/>
      <c r="G3" s="51"/>
      <c r="H3" s="51"/>
      <c r="I3" s="52"/>
      <c r="J3" s="52"/>
      <c r="K3" s="52"/>
      <c r="L3" s="52"/>
      <c r="N3" s="6"/>
    </row>
    <row r="4" spans="1:16" ht="21" customHeight="1" x14ac:dyDescent="0.15">
      <c r="E4" s="53" t="s">
        <v>2</v>
      </c>
      <c r="F4" s="53"/>
      <c r="G4" s="53"/>
      <c r="H4" s="53"/>
      <c r="I4" s="54"/>
      <c r="J4" s="54"/>
      <c r="K4" s="54"/>
      <c r="L4" s="54"/>
    </row>
    <row r="5" spans="1:16" ht="15" customHeight="1" x14ac:dyDescent="0.15">
      <c r="E5" s="55" t="s">
        <v>3</v>
      </c>
      <c r="F5" s="55"/>
      <c r="G5" s="55"/>
      <c r="H5" s="55"/>
      <c r="I5" s="56"/>
      <c r="J5" s="56"/>
      <c r="K5" s="56"/>
      <c r="L5" s="56"/>
      <c r="M5" s="1" t="s">
        <v>4</v>
      </c>
    </row>
    <row r="6" spans="1:16" ht="15" customHeight="1" x14ac:dyDescent="0.15">
      <c r="E6" s="53" t="s">
        <v>21</v>
      </c>
      <c r="F6" s="53"/>
      <c r="G6" s="53"/>
      <c r="H6" s="53"/>
      <c r="I6" s="57"/>
      <c r="J6" s="57"/>
      <c r="K6" s="57"/>
      <c r="L6" s="57"/>
    </row>
    <row r="7" spans="1:16" ht="15" customHeight="1" x14ac:dyDescent="0.15">
      <c r="E7" s="53" t="s">
        <v>19</v>
      </c>
      <c r="F7" s="53"/>
      <c r="G7" s="53"/>
      <c r="H7" s="53"/>
      <c r="I7" s="58" t="s">
        <v>20</v>
      </c>
      <c r="J7" s="58"/>
      <c r="K7" s="58"/>
      <c r="L7" s="58"/>
    </row>
    <row r="8" spans="1:16" ht="29.25" customHeight="1" x14ac:dyDescent="0.2">
      <c r="A8" s="59" t="s">
        <v>23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6" x14ac:dyDescent="0.15">
      <c r="O9" s="7"/>
    </row>
    <row r="10" spans="1:16" ht="21.75" customHeight="1" x14ac:dyDescent="0.15">
      <c r="B10" s="20" t="s">
        <v>18</v>
      </c>
      <c r="C10" s="60" t="s">
        <v>25</v>
      </c>
      <c r="D10" s="60"/>
      <c r="E10" s="60"/>
      <c r="F10" s="69" t="s">
        <v>26</v>
      </c>
      <c r="G10" s="69"/>
      <c r="H10" s="69"/>
      <c r="I10" s="69"/>
      <c r="J10" s="69"/>
      <c r="K10" s="69"/>
      <c r="L10" s="69"/>
      <c r="M10" s="69"/>
      <c r="N10" s="24"/>
      <c r="O10" s="24"/>
      <c r="P10" s="24"/>
    </row>
    <row r="11" spans="1:16" ht="13.5" customHeight="1" x14ac:dyDescent="0.15">
      <c r="O11" s="7"/>
    </row>
    <row r="12" spans="1:16" x14ac:dyDescent="0.15">
      <c r="A12" s="61" t="s">
        <v>17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6" ht="10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6" ht="14.25" thickBot="1" x14ac:dyDescent="0.2">
      <c r="A14" s="8" t="s">
        <v>11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6" x14ac:dyDescent="0.15">
      <c r="A15" s="62" t="s">
        <v>5</v>
      </c>
      <c r="B15" s="63"/>
      <c r="C15" s="64"/>
      <c r="D15" s="65" t="s">
        <v>31</v>
      </c>
      <c r="E15" s="65"/>
      <c r="F15" s="65"/>
      <c r="G15" s="66" t="s">
        <v>6</v>
      </c>
      <c r="H15" s="66"/>
      <c r="I15" s="62"/>
      <c r="J15" s="67" t="s">
        <v>7</v>
      </c>
      <c r="K15" s="68"/>
      <c r="L15" s="8"/>
    </row>
    <row r="16" spans="1:16" ht="18.75" customHeight="1" x14ac:dyDescent="0.15">
      <c r="A16" s="70" t="s">
        <v>8</v>
      </c>
      <c r="B16" s="71"/>
      <c r="C16" s="71"/>
      <c r="D16" s="9">
        <v>0</v>
      </c>
      <c r="E16" s="72">
        <v>0</v>
      </c>
      <c r="F16" s="73"/>
      <c r="G16" s="74">
        <v>0</v>
      </c>
      <c r="H16" s="75"/>
      <c r="I16" s="21">
        <v>0</v>
      </c>
      <c r="J16" s="76">
        <f>E16+I16</f>
        <v>0</v>
      </c>
      <c r="K16" s="77"/>
      <c r="L16" s="8"/>
    </row>
    <row r="17" spans="1:14" ht="18.75" customHeight="1" thickBot="1" x14ac:dyDescent="0.2">
      <c r="A17" s="78" t="s">
        <v>9</v>
      </c>
      <c r="B17" s="79"/>
      <c r="C17" s="79"/>
      <c r="D17" s="9">
        <v>0</v>
      </c>
      <c r="E17" s="80">
        <v>0</v>
      </c>
      <c r="F17" s="81"/>
      <c r="G17" s="74">
        <v>0</v>
      </c>
      <c r="H17" s="75"/>
      <c r="I17" s="21">
        <v>0</v>
      </c>
      <c r="J17" s="82">
        <f>E17+I17</f>
        <v>0</v>
      </c>
      <c r="K17" s="83"/>
      <c r="L17" s="8"/>
    </row>
    <row r="18" spans="1:14" ht="18.75" customHeight="1" thickBot="1" x14ac:dyDescent="0.2">
      <c r="A18" s="87" t="s">
        <v>10</v>
      </c>
      <c r="B18" s="88"/>
      <c r="C18" s="89"/>
      <c r="D18" s="23">
        <f>SUM(D16:D17)</f>
        <v>0</v>
      </c>
      <c r="E18" s="90">
        <f>SUM(E16:F17)</f>
        <v>0</v>
      </c>
      <c r="F18" s="91"/>
      <c r="G18" s="92">
        <f>SUM(G16:H17)</f>
        <v>0</v>
      </c>
      <c r="H18" s="93"/>
      <c r="I18" s="22">
        <f>SUM(I16:I17)</f>
        <v>0</v>
      </c>
      <c r="J18" s="94">
        <f>J16+J17</f>
        <v>0</v>
      </c>
      <c r="K18" s="95"/>
      <c r="L18" s="8"/>
    </row>
    <row r="19" spans="1:14" ht="6" customHeight="1" x14ac:dyDescent="0.15">
      <c r="A19" s="84"/>
      <c r="B19" s="84"/>
    </row>
    <row r="20" spans="1:14" x14ac:dyDescent="0.15">
      <c r="A20" s="85"/>
      <c r="B20" s="85" t="s">
        <v>12</v>
      </c>
      <c r="C20" s="66" t="s">
        <v>13</v>
      </c>
      <c r="D20" s="66"/>
      <c r="E20" s="66" t="s">
        <v>14</v>
      </c>
      <c r="F20" s="66" t="s">
        <v>15</v>
      </c>
      <c r="H20" s="85"/>
      <c r="I20" s="85" t="s">
        <v>12</v>
      </c>
      <c r="J20" s="66" t="s">
        <v>13</v>
      </c>
      <c r="K20" s="66"/>
      <c r="L20" s="66" t="s">
        <v>14</v>
      </c>
      <c r="M20" s="66" t="s">
        <v>15</v>
      </c>
    </row>
    <row r="21" spans="1:14" ht="21" x14ac:dyDescent="0.15">
      <c r="A21" s="86"/>
      <c r="B21" s="86"/>
      <c r="C21" s="11" t="s">
        <v>8</v>
      </c>
      <c r="D21" s="12" t="s">
        <v>16</v>
      </c>
      <c r="E21" s="66"/>
      <c r="F21" s="66"/>
      <c r="H21" s="86"/>
      <c r="I21" s="86"/>
      <c r="J21" s="11" t="s">
        <v>8</v>
      </c>
      <c r="K21" s="12" t="s">
        <v>16</v>
      </c>
      <c r="L21" s="66"/>
      <c r="M21" s="66"/>
    </row>
    <row r="22" spans="1:14" s="19" customFormat="1" ht="19.5" customHeight="1" x14ac:dyDescent="0.15">
      <c r="A22" s="13">
        <v>1</v>
      </c>
      <c r="B22" s="14"/>
      <c r="C22" s="15"/>
      <c r="D22" s="16"/>
      <c r="E22" s="17"/>
      <c r="F22" s="17"/>
      <c r="G22" s="18"/>
      <c r="H22" s="13">
        <v>26</v>
      </c>
      <c r="I22" s="14"/>
      <c r="J22" s="15"/>
      <c r="K22" s="16"/>
      <c r="L22" s="17"/>
      <c r="M22" s="17"/>
      <c r="N22" s="18"/>
    </row>
    <row r="23" spans="1:14" s="19" customFormat="1" ht="19.5" customHeight="1" x14ac:dyDescent="0.15">
      <c r="A23" s="13">
        <v>2</v>
      </c>
      <c r="B23" s="14"/>
      <c r="C23" s="15"/>
      <c r="D23" s="16"/>
      <c r="E23" s="17"/>
      <c r="F23" s="17"/>
      <c r="G23" s="18"/>
      <c r="H23" s="13">
        <v>27</v>
      </c>
      <c r="I23" s="14"/>
      <c r="J23" s="15"/>
      <c r="K23" s="16"/>
      <c r="L23" s="17"/>
      <c r="M23" s="17"/>
      <c r="N23" s="18"/>
    </row>
    <row r="24" spans="1:14" s="19" customFormat="1" ht="19.5" customHeight="1" x14ac:dyDescent="0.15">
      <c r="A24" s="13">
        <v>3</v>
      </c>
      <c r="B24" s="14"/>
      <c r="C24" s="15"/>
      <c r="D24" s="16"/>
      <c r="E24" s="17"/>
      <c r="F24" s="17"/>
      <c r="G24" s="18"/>
      <c r="H24" s="13">
        <v>28</v>
      </c>
      <c r="I24" s="14"/>
      <c r="J24" s="15"/>
      <c r="K24" s="16"/>
      <c r="L24" s="17"/>
      <c r="M24" s="17"/>
      <c r="N24" s="18"/>
    </row>
    <row r="25" spans="1:14" s="19" customFormat="1" ht="19.5" customHeight="1" x14ac:dyDescent="0.15">
      <c r="A25" s="13">
        <v>4</v>
      </c>
      <c r="B25" s="14"/>
      <c r="C25" s="15"/>
      <c r="D25" s="16"/>
      <c r="E25" s="17"/>
      <c r="F25" s="17"/>
      <c r="G25" s="18"/>
      <c r="H25" s="13">
        <v>29</v>
      </c>
      <c r="I25" s="14"/>
      <c r="J25" s="15"/>
      <c r="K25" s="16"/>
      <c r="L25" s="17"/>
      <c r="M25" s="17"/>
      <c r="N25" s="18"/>
    </row>
    <row r="26" spans="1:14" s="19" customFormat="1" ht="19.5" customHeight="1" x14ac:dyDescent="0.15">
      <c r="A26" s="13">
        <v>5</v>
      </c>
      <c r="B26" s="14"/>
      <c r="C26" s="15"/>
      <c r="D26" s="16"/>
      <c r="E26" s="17"/>
      <c r="F26" s="17"/>
      <c r="G26" s="18"/>
      <c r="H26" s="13">
        <v>30</v>
      </c>
      <c r="I26" s="14"/>
      <c r="J26" s="15"/>
      <c r="K26" s="16"/>
      <c r="L26" s="17"/>
      <c r="M26" s="17"/>
      <c r="N26" s="18"/>
    </row>
    <row r="27" spans="1:14" s="19" customFormat="1" ht="19.5" customHeight="1" x14ac:dyDescent="0.15">
      <c r="A27" s="13">
        <v>6</v>
      </c>
      <c r="B27" s="14"/>
      <c r="C27" s="15"/>
      <c r="D27" s="16"/>
      <c r="E27" s="17"/>
      <c r="F27" s="17"/>
      <c r="G27" s="18"/>
      <c r="H27" s="13">
        <v>31</v>
      </c>
      <c r="I27" s="14"/>
      <c r="J27" s="15"/>
      <c r="K27" s="16"/>
      <c r="L27" s="17"/>
      <c r="M27" s="17"/>
      <c r="N27" s="18"/>
    </row>
    <row r="28" spans="1:14" s="19" customFormat="1" ht="19.5" customHeight="1" x14ac:dyDescent="0.15">
      <c r="A28" s="13">
        <v>7</v>
      </c>
      <c r="B28" s="14"/>
      <c r="C28" s="15"/>
      <c r="D28" s="16"/>
      <c r="E28" s="17"/>
      <c r="F28" s="17"/>
      <c r="G28" s="18"/>
      <c r="H28" s="13">
        <v>32</v>
      </c>
      <c r="I28" s="14"/>
      <c r="J28" s="15"/>
      <c r="K28" s="16"/>
      <c r="L28" s="17"/>
      <c r="M28" s="17"/>
      <c r="N28" s="18"/>
    </row>
    <row r="29" spans="1:14" s="19" customFormat="1" ht="19.5" customHeight="1" x14ac:dyDescent="0.15">
      <c r="A29" s="13">
        <v>8</v>
      </c>
      <c r="B29" s="14"/>
      <c r="C29" s="15"/>
      <c r="D29" s="16"/>
      <c r="E29" s="17"/>
      <c r="F29" s="17"/>
      <c r="G29" s="18"/>
      <c r="H29" s="13">
        <v>33</v>
      </c>
      <c r="I29" s="14"/>
      <c r="J29" s="15"/>
      <c r="K29" s="16"/>
      <c r="L29" s="17"/>
      <c r="M29" s="17"/>
      <c r="N29" s="18"/>
    </row>
    <row r="30" spans="1:14" s="19" customFormat="1" ht="19.5" customHeight="1" x14ac:dyDescent="0.15">
      <c r="A30" s="13">
        <v>9</v>
      </c>
      <c r="B30" s="14"/>
      <c r="C30" s="15"/>
      <c r="D30" s="16"/>
      <c r="E30" s="17"/>
      <c r="F30" s="17"/>
      <c r="G30" s="18"/>
      <c r="H30" s="13">
        <v>34</v>
      </c>
      <c r="I30" s="14"/>
      <c r="J30" s="15"/>
      <c r="K30" s="16"/>
      <c r="L30" s="17"/>
      <c r="M30" s="17"/>
      <c r="N30" s="18"/>
    </row>
    <row r="31" spans="1:14" s="19" customFormat="1" ht="19.5" customHeight="1" x14ac:dyDescent="0.15">
      <c r="A31" s="13">
        <v>10</v>
      </c>
      <c r="B31" s="14"/>
      <c r="C31" s="15"/>
      <c r="D31" s="16"/>
      <c r="E31" s="17"/>
      <c r="F31" s="17"/>
      <c r="G31" s="18"/>
      <c r="H31" s="13">
        <v>35</v>
      </c>
      <c r="I31" s="14"/>
      <c r="J31" s="15"/>
      <c r="K31" s="16"/>
      <c r="L31" s="17"/>
      <c r="M31" s="17"/>
      <c r="N31" s="18"/>
    </row>
    <row r="32" spans="1:14" s="19" customFormat="1" ht="19.5" customHeight="1" x14ac:dyDescent="0.15">
      <c r="A32" s="13">
        <v>11</v>
      </c>
      <c r="B32" s="14"/>
      <c r="C32" s="15"/>
      <c r="D32" s="16"/>
      <c r="E32" s="17"/>
      <c r="F32" s="17"/>
      <c r="G32" s="18"/>
      <c r="H32" s="13">
        <v>36</v>
      </c>
      <c r="I32" s="14"/>
      <c r="J32" s="15"/>
      <c r="K32" s="16"/>
      <c r="L32" s="17"/>
      <c r="M32" s="17"/>
      <c r="N32" s="18"/>
    </row>
    <row r="33" spans="1:14" s="19" customFormat="1" ht="19.5" customHeight="1" x14ac:dyDescent="0.15">
      <c r="A33" s="13">
        <v>12</v>
      </c>
      <c r="B33" s="14"/>
      <c r="C33" s="15"/>
      <c r="D33" s="16"/>
      <c r="E33" s="17"/>
      <c r="F33" s="17"/>
      <c r="G33" s="18"/>
      <c r="H33" s="13">
        <v>37</v>
      </c>
      <c r="I33" s="14"/>
      <c r="J33" s="15"/>
      <c r="K33" s="16"/>
      <c r="L33" s="17"/>
      <c r="M33" s="17"/>
      <c r="N33" s="18"/>
    </row>
    <row r="34" spans="1:14" s="19" customFormat="1" ht="19.5" customHeight="1" x14ac:dyDescent="0.15">
      <c r="A34" s="13">
        <v>13</v>
      </c>
      <c r="B34" s="14"/>
      <c r="C34" s="15"/>
      <c r="D34" s="16"/>
      <c r="E34" s="17"/>
      <c r="F34" s="17"/>
      <c r="G34" s="18"/>
      <c r="H34" s="13">
        <v>38</v>
      </c>
      <c r="I34" s="14"/>
      <c r="J34" s="15"/>
      <c r="K34" s="16"/>
      <c r="L34" s="17"/>
      <c r="M34" s="17"/>
      <c r="N34" s="18"/>
    </row>
    <row r="35" spans="1:14" s="19" customFormat="1" ht="19.5" customHeight="1" x14ac:dyDescent="0.15">
      <c r="A35" s="13">
        <v>14</v>
      </c>
      <c r="B35" s="14"/>
      <c r="C35" s="15"/>
      <c r="D35" s="16"/>
      <c r="E35" s="17"/>
      <c r="F35" s="17"/>
      <c r="G35" s="18"/>
      <c r="H35" s="13">
        <v>39</v>
      </c>
      <c r="I35" s="14"/>
      <c r="J35" s="15"/>
      <c r="K35" s="16"/>
      <c r="L35" s="17"/>
      <c r="M35" s="17"/>
      <c r="N35" s="18"/>
    </row>
    <row r="36" spans="1:14" s="19" customFormat="1" ht="19.5" customHeight="1" x14ac:dyDescent="0.15">
      <c r="A36" s="13">
        <v>15</v>
      </c>
      <c r="B36" s="14"/>
      <c r="C36" s="15"/>
      <c r="D36" s="16"/>
      <c r="E36" s="17"/>
      <c r="F36" s="17"/>
      <c r="G36" s="18"/>
      <c r="H36" s="13">
        <v>40</v>
      </c>
      <c r="I36" s="14"/>
      <c r="J36" s="15"/>
      <c r="K36" s="16"/>
      <c r="L36" s="17"/>
      <c r="M36" s="17"/>
      <c r="N36" s="18"/>
    </row>
    <row r="37" spans="1:14" s="19" customFormat="1" ht="19.5" customHeight="1" x14ac:dyDescent="0.15">
      <c r="A37" s="13">
        <v>16</v>
      </c>
      <c r="B37" s="14"/>
      <c r="C37" s="15"/>
      <c r="D37" s="16"/>
      <c r="E37" s="17"/>
      <c r="F37" s="17"/>
      <c r="G37" s="18"/>
      <c r="H37" s="13">
        <v>41</v>
      </c>
      <c r="I37" s="14"/>
      <c r="J37" s="15"/>
      <c r="K37" s="16"/>
      <c r="L37" s="17"/>
      <c r="M37" s="17"/>
      <c r="N37" s="18"/>
    </row>
    <row r="38" spans="1:14" s="19" customFormat="1" ht="19.5" customHeight="1" x14ac:dyDescent="0.15">
      <c r="A38" s="13">
        <v>17</v>
      </c>
      <c r="B38" s="14"/>
      <c r="C38" s="15"/>
      <c r="D38" s="16"/>
      <c r="E38" s="17"/>
      <c r="F38" s="17"/>
      <c r="G38" s="18"/>
      <c r="H38" s="13">
        <v>42</v>
      </c>
      <c r="I38" s="14"/>
      <c r="J38" s="15"/>
      <c r="K38" s="16"/>
      <c r="L38" s="17"/>
      <c r="M38" s="17"/>
      <c r="N38" s="18"/>
    </row>
    <row r="39" spans="1:14" s="19" customFormat="1" ht="19.5" customHeight="1" x14ac:dyDescent="0.15">
      <c r="A39" s="13">
        <v>18</v>
      </c>
      <c r="B39" s="14"/>
      <c r="C39" s="15"/>
      <c r="D39" s="16"/>
      <c r="E39" s="17"/>
      <c r="F39" s="17"/>
      <c r="G39" s="18"/>
      <c r="H39" s="13">
        <v>43</v>
      </c>
      <c r="I39" s="14"/>
      <c r="J39" s="15"/>
      <c r="K39" s="16"/>
      <c r="L39" s="17"/>
      <c r="M39" s="17"/>
      <c r="N39" s="18"/>
    </row>
    <row r="40" spans="1:14" s="19" customFormat="1" ht="19.5" customHeight="1" x14ac:dyDescent="0.15">
      <c r="A40" s="13">
        <v>19</v>
      </c>
      <c r="B40" s="14"/>
      <c r="C40" s="15"/>
      <c r="D40" s="16"/>
      <c r="E40" s="17"/>
      <c r="F40" s="17"/>
      <c r="G40" s="18"/>
      <c r="H40" s="13">
        <v>44</v>
      </c>
      <c r="I40" s="14"/>
      <c r="J40" s="15"/>
      <c r="K40" s="16"/>
      <c r="L40" s="17"/>
      <c r="M40" s="17"/>
      <c r="N40" s="18"/>
    </row>
    <row r="41" spans="1:14" s="19" customFormat="1" ht="19.5" customHeight="1" x14ac:dyDescent="0.15">
      <c r="A41" s="13">
        <v>20</v>
      </c>
      <c r="B41" s="14"/>
      <c r="C41" s="15"/>
      <c r="D41" s="16"/>
      <c r="E41" s="17"/>
      <c r="F41" s="17"/>
      <c r="G41" s="18"/>
      <c r="H41" s="13">
        <v>45</v>
      </c>
      <c r="I41" s="14"/>
      <c r="J41" s="15"/>
      <c r="K41" s="16"/>
      <c r="L41" s="17"/>
      <c r="M41" s="17"/>
      <c r="N41" s="18"/>
    </row>
    <row r="42" spans="1:14" s="19" customFormat="1" ht="19.5" customHeight="1" x14ac:dyDescent="0.15">
      <c r="A42" s="13">
        <v>21</v>
      </c>
      <c r="B42" s="14"/>
      <c r="C42" s="15"/>
      <c r="D42" s="16"/>
      <c r="E42" s="17"/>
      <c r="F42" s="17"/>
      <c r="G42" s="18"/>
      <c r="H42" s="13">
        <v>46</v>
      </c>
      <c r="I42" s="14"/>
      <c r="J42" s="15"/>
      <c r="K42" s="16"/>
      <c r="L42" s="17"/>
      <c r="M42" s="17"/>
      <c r="N42" s="18"/>
    </row>
    <row r="43" spans="1:14" s="19" customFormat="1" ht="19.5" customHeight="1" x14ac:dyDescent="0.15">
      <c r="A43" s="13">
        <v>22</v>
      </c>
      <c r="B43" s="14"/>
      <c r="C43" s="15"/>
      <c r="D43" s="16"/>
      <c r="E43" s="17"/>
      <c r="F43" s="17"/>
      <c r="G43" s="18"/>
      <c r="H43" s="13">
        <v>47</v>
      </c>
      <c r="I43" s="14"/>
      <c r="J43" s="15"/>
      <c r="K43" s="16"/>
      <c r="L43" s="17"/>
      <c r="M43" s="17"/>
      <c r="N43" s="18"/>
    </row>
    <row r="44" spans="1:14" s="19" customFormat="1" ht="19.5" customHeight="1" x14ac:dyDescent="0.15">
      <c r="A44" s="13">
        <v>23</v>
      </c>
      <c r="B44" s="14"/>
      <c r="C44" s="15"/>
      <c r="D44" s="16"/>
      <c r="E44" s="17"/>
      <c r="F44" s="17"/>
      <c r="G44" s="18"/>
      <c r="H44" s="13">
        <v>48</v>
      </c>
      <c r="I44" s="14"/>
      <c r="J44" s="15"/>
      <c r="K44" s="16"/>
      <c r="L44" s="17"/>
      <c r="M44" s="17"/>
      <c r="N44" s="18"/>
    </row>
    <row r="45" spans="1:14" s="19" customFormat="1" ht="19.5" customHeight="1" x14ac:dyDescent="0.15">
      <c r="A45" s="13">
        <v>24</v>
      </c>
      <c r="B45" s="14"/>
      <c r="C45" s="15"/>
      <c r="D45" s="16"/>
      <c r="E45" s="17"/>
      <c r="F45" s="17"/>
      <c r="G45" s="18"/>
      <c r="H45" s="13">
        <v>49</v>
      </c>
      <c r="I45" s="14"/>
      <c r="J45" s="15"/>
      <c r="K45" s="16"/>
      <c r="L45" s="17"/>
      <c r="M45" s="17"/>
      <c r="N45" s="18"/>
    </row>
    <row r="46" spans="1:14" s="19" customFormat="1" ht="19.5" customHeight="1" x14ac:dyDescent="0.15">
      <c r="A46" s="13">
        <v>25</v>
      </c>
      <c r="B46" s="14"/>
      <c r="C46" s="15"/>
      <c r="D46" s="16"/>
      <c r="E46" s="17"/>
      <c r="F46" s="17"/>
      <c r="G46" s="18"/>
      <c r="H46" s="13">
        <v>50</v>
      </c>
      <c r="I46" s="14"/>
      <c r="J46" s="15"/>
      <c r="K46" s="16"/>
      <c r="L46" s="17"/>
      <c r="M46" s="17"/>
      <c r="N46" s="18"/>
    </row>
    <row r="49" spans="7:7" x14ac:dyDescent="0.15">
      <c r="G49" s="1"/>
    </row>
    <row r="50" spans="7:7" x14ac:dyDescent="0.15">
      <c r="G50" s="1"/>
    </row>
    <row r="51" spans="7:7" x14ac:dyDescent="0.15">
      <c r="G51" s="1"/>
    </row>
    <row r="52" spans="7:7" x14ac:dyDescent="0.15">
      <c r="G52" s="1"/>
    </row>
  </sheetData>
  <mergeCells count="43">
    <mergeCell ref="L20:L21"/>
    <mergeCell ref="M20:M21"/>
    <mergeCell ref="G18:H18"/>
    <mergeCell ref="J18:K18"/>
    <mergeCell ref="H20:H21"/>
    <mergeCell ref="I20:I21"/>
    <mergeCell ref="J20:K20"/>
    <mergeCell ref="F20:F21"/>
    <mergeCell ref="A16:C16"/>
    <mergeCell ref="E16:F16"/>
    <mergeCell ref="G16:H16"/>
    <mergeCell ref="J16:K16"/>
    <mergeCell ref="A17:C17"/>
    <mergeCell ref="E17:F17"/>
    <mergeCell ref="G17:H17"/>
    <mergeCell ref="J17:K17"/>
    <mergeCell ref="A19:B19"/>
    <mergeCell ref="A20:A21"/>
    <mergeCell ref="B20:B21"/>
    <mergeCell ref="C20:D20"/>
    <mergeCell ref="E20:E21"/>
    <mergeCell ref="A18:C18"/>
    <mergeCell ref="E18:F18"/>
    <mergeCell ref="A8:M8"/>
    <mergeCell ref="C10:E10"/>
    <mergeCell ref="A12:L12"/>
    <mergeCell ref="A15:C15"/>
    <mergeCell ref="D15:F15"/>
    <mergeCell ref="G15:I15"/>
    <mergeCell ref="J15:K15"/>
    <mergeCell ref="F10:M10"/>
    <mergeCell ref="E5:H5"/>
    <mergeCell ref="I5:L5"/>
    <mergeCell ref="E6:H6"/>
    <mergeCell ref="I6:L6"/>
    <mergeCell ref="E7:H7"/>
    <mergeCell ref="I7:L7"/>
    <mergeCell ref="J1:M1"/>
    <mergeCell ref="A2:D2"/>
    <mergeCell ref="E3:H3"/>
    <mergeCell ref="I3:L3"/>
    <mergeCell ref="E4:H4"/>
    <mergeCell ref="I4:L4"/>
  </mergeCells>
  <phoneticPr fontId="3"/>
  <pageMargins left="0.51181102362204722" right="0.39370078740157483" top="0.55118110236220474" bottom="0.47244094488188981" header="0.31496062992125984" footer="0.31496062992125984"/>
  <pageSetup paperSize="9" orientation="portrait" r:id="rId1"/>
  <headerFooter>
    <oddHeader>&amp;L&amp;10様式1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P52"/>
  <sheetViews>
    <sheetView tabSelected="1" zoomScaleNormal="100" workbookViewId="0">
      <selection activeCell="C10" sqref="C10:E10"/>
    </sheetView>
  </sheetViews>
  <sheetFormatPr defaultRowHeight="13.5" x14ac:dyDescent="0.15"/>
  <cols>
    <col min="1" max="1" width="3.5" style="30" bestFit="1" customWidth="1"/>
    <col min="2" max="2" width="14" style="30" customWidth="1"/>
    <col min="3" max="5" width="6.875" style="30" customWidth="1"/>
    <col min="6" max="6" width="7.125" style="30" bestFit="1" customWidth="1"/>
    <col min="7" max="7" width="3.75" style="31" customWidth="1"/>
    <col min="8" max="8" width="3.25" style="30" customWidth="1"/>
    <col min="9" max="9" width="14" style="30" customWidth="1"/>
    <col min="10" max="12" width="6.875" style="30" customWidth="1"/>
    <col min="13" max="13" width="7.125" style="30" bestFit="1" customWidth="1"/>
    <col min="14" max="14" width="2.5" style="31" customWidth="1"/>
    <col min="15" max="15" width="10.5" style="30" bestFit="1" customWidth="1"/>
    <col min="16" max="16384" width="9" style="30"/>
  </cols>
  <sheetData>
    <row r="1" spans="1:16" x14ac:dyDescent="0.15">
      <c r="J1" s="132" t="s">
        <v>0</v>
      </c>
      <c r="K1" s="132"/>
      <c r="L1" s="132"/>
      <c r="M1" s="132"/>
    </row>
    <row r="2" spans="1:16" s="32" customFormat="1" x14ac:dyDescent="0.15">
      <c r="A2" s="142" t="s">
        <v>33</v>
      </c>
      <c r="B2" s="142"/>
      <c r="C2" s="142"/>
      <c r="D2" s="142"/>
      <c r="G2" s="33"/>
      <c r="N2" s="33"/>
    </row>
    <row r="3" spans="1:16" s="34" customFormat="1" ht="24.75" customHeight="1" x14ac:dyDescent="0.15">
      <c r="A3" s="32"/>
      <c r="B3" s="32"/>
      <c r="C3" s="32"/>
      <c r="E3" s="133" t="s">
        <v>1</v>
      </c>
      <c r="F3" s="133"/>
      <c r="G3" s="133"/>
      <c r="H3" s="133"/>
      <c r="I3" s="134"/>
      <c r="J3" s="134"/>
      <c r="K3" s="134"/>
      <c r="L3" s="134"/>
      <c r="N3" s="35"/>
    </row>
    <row r="4" spans="1:16" ht="21" customHeight="1" x14ac:dyDescent="0.15">
      <c r="E4" s="135" t="s">
        <v>2</v>
      </c>
      <c r="F4" s="135"/>
      <c r="G4" s="135"/>
      <c r="H4" s="135"/>
      <c r="I4" s="136"/>
      <c r="J4" s="136"/>
      <c r="K4" s="136"/>
      <c r="L4" s="136"/>
    </row>
    <row r="5" spans="1:16" ht="15" customHeight="1" x14ac:dyDescent="0.15">
      <c r="E5" s="137" t="s">
        <v>3</v>
      </c>
      <c r="F5" s="137"/>
      <c r="G5" s="137"/>
      <c r="H5" s="137"/>
      <c r="I5" s="138"/>
      <c r="J5" s="138"/>
      <c r="K5" s="138"/>
      <c r="L5" s="138"/>
      <c r="M5" s="30" t="s">
        <v>4</v>
      </c>
    </row>
    <row r="6" spans="1:16" ht="15" customHeight="1" x14ac:dyDescent="0.15">
      <c r="E6" s="135" t="s">
        <v>21</v>
      </c>
      <c r="F6" s="135"/>
      <c r="G6" s="135"/>
      <c r="H6" s="135"/>
      <c r="I6" s="139"/>
      <c r="J6" s="139"/>
      <c r="K6" s="139"/>
      <c r="L6" s="139"/>
    </row>
    <row r="7" spans="1:16" ht="15" customHeight="1" x14ac:dyDescent="0.15">
      <c r="E7" s="135" t="s">
        <v>19</v>
      </c>
      <c r="F7" s="135"/>
      <c r="G7" s="135"/>
      <c r="H7" s="135"/>
      <c r="I7" s="141" t="s">
        <v>20</v>
      </c>
      <c r="J7" s="141"/>
      <c r="K7" s="141"/>
      <c r="L7" s="141"/>
    </row>
    <row r="8" spans="1:16" ht="29.25" customHeight="1" x14ac:dyDescent="0.2">
      <c r="A8" s="140" t="s">
        <v>23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pans="1:16" x14ac:dyDescent="0.15">
      <c r="O9" s="36"/>
    </row>
    <row r="10" spans="1:16" ht="21.75" customHeight="1" x14ac:dyDescent="0.15">
      <c r="B10" s="37" t="s">
        <v>18</v>
      </c>
      <c r="C10" s="60">
        <f>J18</f>
        <v>18912</v>
      </c>
      <c r="D10" s="60"/>
      <c r="E10" s="60"/>
      <c r="F10" s="143" t="str">
        <f>"(消費税10％対象　"&amp;TEXT(C10,"#,##0")&amp;"円　うち消費税"&amp;TEXT(ROUNDDOWN(C10/110*10,0),"#,##0")&amp;"円)"</f>
        <v>(消費税10％対象　18,912円　うち消費税1,719円)</v>
      </c>
      <c r="G10" s="143"/>
      <c r="H10" s="143"/>
      <c r="I10" s="143"/>
      <c r="J10" s="143"/>
      <c r="K10" s="143"/>
      <c r="L10" s="143"/>
      <c r="M10" s="143"/>
      <c r="N10" s="38"/>
      <c r="O10" s="38"/>
      <c r="P10" s="38"/>
    </row>
    <row r="11" spans="1:16" ht="13.5" customHeight="1" x14ac:dyDescent="0.15">
      <c r="O11" s="36"/>
    </row>
    <row r="12" spans="1:16" x14ac:dyDescent="0.15">
      <c r="A12" s="131" t="s">
        <v>17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</row>
    <row r="13" spans="1:16" ht="10.5" customHeight="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6" ht="14.25" thickBot="1" x14ac:dyDescent="0.2">
      <c r="A14" s="39" t="s">
        <v>11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6" x14ac:dyDescent="0.15">
      <c r="A15" s="117" t="s">
        <v>5</v>
      </c>
      <c r="B15" s="118"/>
      <c r="C15" s="119"/>
      <c r="D15" s="120" t="s">
        <v>31</v>
      </c>
      <c r="E15" s="120"/>
      <c r="F15" s="120"/>
      <c r="G15" s="96" t="s">
        <v>6</v>
      </c>
      <c r="H15" s="96"/>
      <c r="I15" s="117"/>
      <c r="J15" s="121" t="s">
        <v>7</v>
      </c>
      <c r="K15" s="122"/>
      <c r="L15" s="39"/>
    </row>
    <row r="16" spans="1:16" ht="18.75" customHeight="1" x14ac:dyDescent="0.15">
      <c r="A16" s="123" t="s">
        <v>8</v>
      </c>
      <c r="B16" s="124"/>
      <c r="C16" s="124"/>
      <c r="D16" s="25">
        <f>COUNTIF(C22:C46,"〇")+COUNTIF(J22:J46,"〇")</f>
        <v>2</v>
      </c>
      <c r="E16" s="125">
        <f>D16*3978</f>
        <v>7956</v>
      </c>
      <c r="F16" s="126"/>
      <c r="G16" s="127">
        <f>COUNTIFS(C22:C46,"〇",E22:E46,"初回")+COUNTIFS(C22:C46,"〇",E22:E46,"連携")+(COUNTIFS(C22:C46,"〇",E22:E46,"初回・連携")*2)+COUNTIFS(J22:J46,"〇",L22:L46,"初回")+COUNTIFS(J22:J46,"〇",L22:L46,"連携")+(COUNTIFS(J22:J46,"〇",L22:L46,"初回・連携")*2)</f>
        <v>1</v>
      </c>
      <c r="H16" s="128"/>
      <c r="I16" s="26">
        <f>G16*3000</f>
        <v>3000</v>
      </c>
      <c r="J16" s="129">
        <f>E16+I16</f>
        <v>10956</v>
      </c>
      <c r="K16" s="130"/>
      <c r="L16" s="39"/>
    </row>
    <row r="17" spans="1:14" ht="18.75" customHeight="1" thickBot="1" x14ac:dyDescent="0.2">
      <c r="A17" s="97" t="s">
        <v>9</v>
      </c>
      <c r="B17" s="98"/>
      <c r="C17" s="98"/>
      <c r="D17" s="27">
        <f>COUNTIF(D22:D46,"〇")+COUNTIF(K22:K46,"〇")</f>
        <v>2</v>
      </c>
      <c r="E17" s="99">
        <f>D17*3978</f>
        <v>7956</v>
      </c>
      <c r="F17" s="100"/>
      <c r="G17" s="101">
        <f>COUNTIFS(D22:D46,"〇",E22:E46,"初回")+COUNTIFS(D22:D46,"〇",E22:E46,"連携")+(COUNTIFS(D22:D46,"〇",E22:E46,"初回・連携"))*2+COUNTIFS(K22:K46,"〇",L22:L46,"初回")+COUNTIFS(K22:K46,"〇",L22:L46,"連携")+(COUNTIFS(K22:K46,"〇",L22:L46,"初回・連携")*2)</f>
        <v>0</v>
      </c>
      <c r="H17" s="102"/>
      <c r="I17" s="26">
        <f>G17*3000</f>
        <v>0</v>
      </c>
      <c r="J17" s="103">
        <f>E17+I17</f>
        <v>7956</v>
      </c>
      <c r="K17" s="104"/>
      <c r="L17" s="39"/>
    </row>
    <row r="18" spans="1:14" ht="18.75" customHeight="1" thickBot="1" x14ac:dyDescent="0.2">
      <c r="A18" s="105" t="s">
        <v>10</v>
      </c>
      <c r="B18" s="106"/>
      <c r="C18" s="107"/>
      <c r="D18" s="28">
        <f>SUM(D16:D17)</f>
        <v>4</v>
      </c>
      <c r="E18" s="108">
        <f>SUM(E16:F17)</f>
        <v>15912</v>
      </c>
      <c r="F18" s="109"/>
      <c r="G18" s="110">
        <f>SUM(G16:H17)</f>
        <v>1</v>
      </c>
      <c r="H18" s="111"/>
      <c r="I18" s="29">
        <f>SUM(I16:I17)</f>
        <v>3000</v>
      </c>
      <c r="J18" s="112">
        <f>J16+J17</f>
        <v>18912</v>
      </c>
      <c r="K18" s="113"/>
      <c r="L18" s="39"/>
    </row>
    <row r="19" spans="1:14" ht="6" customHeight="1" x14ac:dyDescent="0.15">
      <c r="A19" s="114"/>
      <c r="B19" s="114"/>
    </row>
    <row r="20" spans="1:14" x14ac:dyDescent="0.15">
      <c r="A20" s="115"/>
      <c r="B20" s="115" t="s">
        <v>12</v>
      </c>
      <c r="C20" s="96" t="s">
        <v>13</v>
      </c>
      <c r="D20" s="96"/>
      <c r="E20" s="96" t="s">
        <v>14</v>
      </c>
      <c r="F20" s="96" t="s">
        <v>15</v>
      </c>
      <c r="H20" s="115"/>
      <c r="I20" s="115" t="s">
        <v>12</v>
      </c>
      <c r="J20" s="96" t="s">
        <v>13</v>
      </c>
      <c r="K20" s="96"/>
      <c r="L20" s="96" t="s">
        <v>14</v>
      </c>
      <c r="M20" s="96" t="s">
        <v>15</v>
      </c>
    </row>
    <row r="21" spans="1:14" ht="21" x14ac:dyDescent="0.15">
      <c r="A21" s="116"/>
      <c r="B21" s="116"/>
      <c r="C21" s="41" t="s">
        <v>8</v>
      </c>
      <c r="D21" s="42" t="s">
        <v>16</v>
      </c>
      <c r="E21" s="96"/>
      <c r="F21" s="96"/>
      <c r="H21" s="116"/>
      <c r="I21" s="116"/>
      <c r="J21" s="41" t="s">
        <v>8</v>
      </c>
      <c r="K21" s="42" t="s">
        <v>16</v>
      </c>
      <c r="L21" s="96"/>
      <c r="M21" s="96"/>
    </row>
    <row r="22" spans="1:14" s="48" customFormat="1" ht="19.5" customHeight="1" x14ac:dyDescent="0.15">
      <c r="A22" s="40">
        <v>1</v>
      </c>
      <c r="B22" s="43" t="s">
        <v>27</v>
      </c>
      <c r="C22" s="44" t="s">
        <v>28</v>
      </c>
      <c r="D22" s="45"/>
      <c r="E22" s="46" t="s">
        <v>35</v>
      </c>
      <c r="F22" s="46"/>
      <c r="G22" s="47"/>
      <c r="H22" s="40">
        <v>26</v>
      </c>
      <c r="I22" s="43"/>
      <c r="J22" s="44"/>
      <c r="K22" s="45"/>
      <c r="L22" s="46"/>
      <c r="M22" s="46"/>
      <c r="N22" s="47"/>
    </row>
    <row r="23" spans="1:14" s="48" customFormat="1" ht="19.5" customHeight="1" x14ac:dyDescent="0.15">
      <c r="A23" s="40">
        <v>2</v>
      </c>
      <c r="B23" s="43" t="s">
        <v>27</v>
      </c>
      <c r="C23" s="44" t="s">
        <v>28</v>
      </c>
      <c r="D23" s="45"/>
      <c r="E23" s="46"/>
      <c r="F23" s="46"/>
      <c r="G23" s="47"/>
      <c r="H23" s="40">
        <v>27</v>
      </c>
      <c r="I23" s="43"/>
      <c r="J23" s="44"/>
      <c r="K23" s="45"/>
      <c r="L23" s="46"/>
      <c r="M23" s="46"/>
      <c r="N23" s="47"/>
    </row>
    <row r="24" spans="1:14" s="48" customFormat="1" ht="19.5" customHeight="1" x14ac:dyDescent="0.15">
      <c r="A24" s="40">
        <v>3</v>
      </c>
      <c r="B24" s="43" t="s">
        <v>34</v>
      </c>
      <c r="C24" s="44"/>
      <c r="D24" s="45" t="s">
        <v>28</v>
      </c>
      <c r="E24" s="46"/>
      <c r="F24" s="46"/>
      <c r="G24" s="47"/>
      <c r="H24" s="40">
        <v>28</v>
      </c>
      <c r="I24" s="43"/>
      <c r="J24" s="44"/>
      <c r="K24" s="45"/>
      <c r="L24" s="46"/>
      <c r="M24" s="46"/>
      <c r="N24" s="47"/>
    </row>
    <row r="25" spans="1:14" s="48" customFormat="1" ht="19.5" customHeight="1" x14ac:dyDescent="0.15">
      <c r="A25" s="40">
        <v>4</v>
      </c>
      <c r="B25" s="43" t="s">
        <v>34</v>
      </c>
      <c r="C25" s="44"/>
      <c r="D25" s="45" t="s">
        <v>28</v>
      </c>
      <c r="E25" s="46"/>
      <c r="F25" s="46"/>
      <c r="G25" s="47"/>
      <c r="H25" s="40">
        <v>29</v>
      </c>
      <c r="I25" s="43"/>
      <c r="J25" s="44"/>
      <c r="K25" s="45"/>
      <c r="L25" s="46"/>
      <c r="M25" s="46"/>
      <c r="N25" s="47"/>
    </row>
    <row r="26" spans="1:14" s="48" customFormat="1" ht="19.5" customHeight="1" x14ac:dyDescent="0.15">
      <c r="A26" s="40">
        <v>5</v>
      </c>
      <c r="B26" s="43"/>
      <c r="C26" s="44"/>
      <c r="D26" s="45"/>
      <c r="E26" s="46"/>
      <c r="F26" s="46"/>
      <c r="G26" s="47"/>
      <c r="H26" s="40">
        <v>30</v>
      </c>
      <c r="I26" s="43"/>
      <c r="J26" s="44"/>
      <c r="K26" s="45"/>
      <c r="L26" s="46"/>
      <c r="M26" s="46"/>
      <c r="N26" s="47"/>
    </row>
    <row r="27" spans="1:14" s="48" customFormat="1" ht="19.5" customHeight="1" x14ac:dyDescent="0.15">
      <c r="A27" s="40">
        <v>6</v>
      </c>
      <c r="B27" s="43"/>
      <c r="C27" s="44"/>
      <c r="D27" s="45"/>
      <c r="E27" s="46"/>
      <c r="F27" s="46"/>
      <c r="G27" s="47"/>
      <c r="H27" s="40">
        <v>31</v>
      </c>
      <c r="I27" s="43"/>
      <c r="J27" s="44"/>
      <c r="K27" s="45"/>
      <c r="L27" s="46"/>
      <c r="M27" s="46"/>
      <c r="N27" s="47"/>
    </row>
    <row r="28" spans="1:14" s="48" customFormat="1" ht="19.5" customHeight="1" x14ac:dyDescent="0.15">
      <c r="A28" s="40">
        <v>7</v>
      </c>
      <c r="B28" s="43"/>
      <c r="C28" s="44"/>
      <c r="D28" s="45"/>
      <c r="E28" s="46"/>
      <c r="F28" s="46"/>
      <c r="G28" s="47"/>
      <c r="H28" s="40">
        <v>32</v>
      </c>
      <c r="I28" s="43"/>
      <c r="J28" s="44"/>
      <c r="K28" s="45"/>
      <c r="L28" s="46"/>
      <c r="M28" s="46"/>
      <c r="N28" s="47"/>
    </row>
    <row r="29" spans="1:14" s="48" customFormat="1" ht="19.5" customHeight="1" x14ac:dyDescent="0.15">
      <c r="A29" s="40">
        <v>8</v>
      </c>
      <c r="B29" s="43"/>
      <c r="C29" s="44"/>
      <c r="D29" s="45"/>
      <c r="E29" s="46"/>
      <c r="F29" s="46"/>
      <c r="G29" s="47"/>
      <c r="H29" s="40">
        <v>33</v>
      </c>
      <c r="I29" s="43"/>
      <c r="J29" s="44"/>
      <c r="K29" s="45"/>
      <c r="L29" s="46"/>
      <c r="M29" s="46"/>
      <c r="N29" s="47"/>
    </row>
    <row r="30" spans="1:14" s="48" customFormat="1" ht="19.5" customHeight="1" x14ac:dyDescent="0.15">
      <c r="A30" s="40">
        <v>9</v>
      </c>
      <c r="B30" s="43"/>
      <c r="C30" s="44"/>
      <c r="D30" s="45"/>
      <c r="E30" s="46"/>
      <c r="F30" s="46"/>
      <c r="G30" s="47"/>
      <c r="H30" s="40">
        <v>34</v>
      </c>
      <c r="I30" s="43"/>
      <c r="J30" s="44"/>
      <c r="K30" s="45"/>
      <c r="L30" s="46"/>
      <c r="M30" s="46"/>
      <c r="N30" s="47"/>
    </row>
    <row r="31" spans="1:14" s="48" customFormat="1" ht="19.5" customHeight="1" x14ac:dyDescent="0.15">
      <c r="A31" s="40">
        <v>10</v>
      </c>
      <c r="B31" s="43"/>
      <c r="C31" s="44"/>
      <c r="D31" s="45"/>
      <c r="E31" s="46"/>
      <c r="F31" s="46"/>
      <c r="G31" s="47"/>
      <c r="H31" s="40">
        <v>35</v>
      </c>
      <c r="I31" s="43"/>
      <c r="J31" s="44"/>
      <c r="K31" s="45"/>
      <c r="L31" s="46"/>
      <c r="M31" s="46"/>
      <c r="N31" s="47"/>
    </row>
    <row r="32" spans="1:14" s="48" customFormat="1" ht="19.5" customHeight="1" x14ac:dyDescent="0.15">
      <c r="A32" s="40">
        <v>11</v>
      </c>
      <c r="B32" s="43"/>
      <c r="C32" s="44"/>
      <c r="D32" s="45"/>
      <c r="E32" s="46"/>
      <c r="F32" s="46"/>
      <c r="G32" s="47"/>
      <c r="H32" s="40">
        <v>36</v>
      </c>
      <c r="I32" s="43"/>
      <c r="J32" s="44"/>
      <c r="K32" s="45"/>
      <c r="L32" s="46"/>
      <c r="M32" s="46"/>
      <c r="N32" s="47"/>
    </row>
    <row r="33" spans="1:14" s="48" customFormat="1" ht="19.5" customHeight="1" x14ac:dyDescent="0.15">
      <c r="A33" s="40">
        <v>12</v>
      </c>
      <c r="B33" s="43"/>
      <c r="C33" s="44"/>
      <c r="D33" s="45"/>
      <c r="E33" s="46"/>
      <c r="F33" s="46"/>
      <c r="G33" s="47"/>
      <c r="H33" s="40">
        <v>37</v>
      </c>
      <c r="I33" s="43"/>
      <c r="J33" s="44"/>
      <c r="K33" s="45"/>
      <c r="L33" s="46"/>
      <c r="M33" s="46"/>
      <c r="N33" s="47"/>
    </row>
    <row r="34" spans="1:14" s="48" customFormat="1" ht="19.5" customHeight="1" x14ac:dyDescent="0.15">
      <c r="A34" s="40">
        <v>13</v>
      </c>
      <c r="B34" s="43"/>
      <c r="C34" s="44"/>
      <c r="D34" s="45"/>
      <c r="E34" s="46"/>
      <c r="F34" s="46"/>
      <c r="G34" s="47"/>
      <c r="H34" s="40">
        <v>38</v>
      </c>
      <c r="I34" s="43"/>
      <c r="J34" s="44"/>
      <c r="K34" s="45"/>
      <c r="L34" s="46"/>
      <c r="M34" s="46"/>
      <c r="N34" s="47"/>
    </row>
    <row r="35" spans="1:14" s="48" customFormat="1" ht="19.5" customHeight="1" x14ac:dyDescent="0.15">
      <c r="A35" s="40">
        <v>14</v>
      </c>
      <c r="B35" s="43"/>
      <c r="C35" s="44"/>
      <c r="D35" s="45"/>
      <c r="E35" s="46"/>
      <c r="F35" s="46"/>
      <c r="G35" s="47"/>
      <c r="H35" s="40">
        <v>39</v>
      </c>
      <c r="I35" s="43"/>
      <c r="J35" s="44"/>
      <c r="K35" s="45"/>
      <c r="L35" s="46"/>
      <c r="M35" s="46"/>
      <c r="N35" s="47"/>
    </row>
    <row r="36" spans="1:14" s="48" customFormat="1" ht="19.5" customHeight="1" x14ac:dyDescent="0.15">
      <c r="A36" s="40">
        <v>15</v>
      </c>
      <c r="B36" s="43"/>
      <c r="C36" s="44"/>
      <c r="D36" s="45"/>
      <c r="E36" s="46"/>
      <c r="F36" s="46"/>
      <c r="G36" s="47"/>
      <c r="H36" s="40">
        <v>40</v>
      </c>
      <c r="I36" s="43"/>
      <c r="J36" s="44"/>
      <c r="K36" s="45"/>
      <c r="L36" s="46"/>
      <c r="M36" s="46"/>
      <c r="N36" s="47"/>
    </row>
    <row r="37" spans="1:14" s="48" customFormat="1" ht="19.5" customHeight="1" x14ac:dyDescent="0.15">
      <c r="A37" s="40">
        <v>16</v>
      </c>
      <c r="B37" s="43"/>
      <c r="C37" s="44"/>
      <c r="D37" s="45"/>
      <c r="E37" s="46"/>
      <c r="F37" s="46"/>
      <c r="G37" s="47"/>
      <c r="H37" s="40">
        <v>41</v>
      </c>
      <c r="I37" s="43"/>
      <c r="J37" s="44"/>
      <c r="K37" s="45"/>
      <c r="L37" s="46"/>
      <c r="M37" s="46"/>
      <c r="N37" s="47"/>
    </row>
    <row r="38" spans="1:14" s="48" customFormat="1" ht="19.5" customHeight="1" x14ac:dyDescent="0.15">
      <c r="A38" s="40">
        <v>17</v>
      </c>
      <c r="B38" s="43"/>
      <c r="C38" s="44"/>
      <c r="D38" s="45"/>
      <c r="E38" s="46"/>
      <c r="F38" s="46"/>
      <c r="G38" s="47"/>
      <c r="H38" s="40">
        <v>42</v>
      </c>
      <c r="I38" s="43"/>
      <c r="J38" s="44"/>
      <c r="K38" s="45"/>
      <c r="L38" s="46"/>
      <c r="M38" s="46"/>
      <c r="N38" s="47"/>
    </row>
    <row r="39" spans="1:14" s="48" customFormat="1" ht="19.5" customHeight="1" x14ac:dyDescent="0.15">
      <c r="A39" s="40">
        <v>18</v>
      </c>
      <c r="B39" s="43"/>
      <c r="C39" s="44"/>
      <c r="D39" s="45"/>
      <c r="E39" s="46"/>
      <c r="F39" s="46"/>
      <c r="G39" s="47"/>
      <c r="H39" s="40">
        <v>43</v>
      </c>
      <c r="I39" s="43"/>
      <c r="J39" s="44"/>
      <c r="K39" s="45"/>
      <c r="L39" s="46"/>
      <c r="M39" s="46"/>
      <c r="N39" s="47"/>
    </row>
    <row r="40" spans="1:14" s="48" customFormat="1" ht="19.5" customHeight="1" x14ac:dyDescent="0.15">
      <c r="A40" s="40">
        <v>19</v>
      </c>
      <c r="B40" s="43"/>
      <c r="C40" s="44"/>
      <c r="D40" s="45"/>
      <c r="E40" s="46"/>
      <c r="F40" s="46"/>
      <c r="G40" s="47"/>
      <c r="H40" s="40">
        <v>44</v>
      </c>
      <c r="I40" s="43"/>
      <c r="J40" s="44"/>
      <c r="K40" s="45"/>
      <c r="L40" s="46"/>
      <c r="M40" s="46"/>
      <c r="N40" s="47"/>
    </row>
    <row r="41" spans="1:14" s="48" customFormat="1" ht="19.5" customHeight="1" x14ac:dyDescent="0.15">
      <c r="A41" s="40">
        <v>20</v>
      </c>
      <c r="B41" s="43"/>
      <c r="C41" s="44"/>
      <c r="D41" s="45"/>
      <c r="E41" s="46"/>
      <c r="F41" s="46"/>
      <c r="G41" s="47"/>
      <c r="H41" s="40">
        <v>45</v>
      </c>
      <c r="I41" s="43"/>
      <c r="J41" s="44"/>
      <c r="K41" s="45"/>
      <c r="L41" s="46"/>
      <c r="M41" s="46"/>
      <c r="N41" s="47"/>
    </row>
    <row r="42" spans="1:14" s="48" customFormat="1" ht="19.5" customHeight="1" x14ac:dyDescent="0.15">
      <c r="A42" s="40">
        <v>21</v>
      </c>
      <c r="B42" s="43"/>
      <c r="C42" s="44"/>
      <c r="D42" s="45"/>
      <c r="E42" s="46"/>
      <c r="F42" s="46"/>
      <c r="G42" s="47"/>
      <c r="H42" s="40">
        <v>46</v>
      </c>
      <c r="I42" s="43"/>
      <c r="J42" s="44"/>
      <c r="K42" s="45"/>
      <c r="L42" s="46"/>
      <c r="M42" s="46"/>
      <c r="N42" s="47"/>
    </row>
    <row r="43" spans="1:14" s="48" customFormat="1" ht="19.5" customHeight="1" x14ac:dyDescent="0.15">
      <c r="A43" s="40">
        <v>22</v>
      </c>
      <c r="B43" s="43"/>
      <c r="C43" s="44"/>
      <c r="D43" s="45"/>
      <c r="E43" s="46"/>
      <c r="F43" s="46"/>
      <c r="G43" s="47"/>
      <c r="H43" s="40">
        <v>47</v>
      </c>
      <c r="I43" s="43"/>
      <c r="J43" s="44"/>
      <c r="K43" s="45"/>
      <c r="L43" s="46"/>
      <c r="M43" s="46"/>
      <c r="N43" s="47"/>
    </row>
    <row r="44" spans="1:14" s="48" customFormat="1" ht="19.5" customHeight="1" x14ac:dyDescent="0.15">
      <c r="A44" s="40">
        <v>23</v>
      </c>
      <c r="B44" s="43"/>
      <c r="C44" s="44"/>
      <c r="D44" s="45"/>
      <c r="E44" s="46"/>
      <c r="F44" s="46"/>
      <c r="G44" s="47"/>
      <c r="H44" s="40">
        <v>48</v>
      </c>
      <c r="I44" s="43"/>
      <c r="J44" s="44"/>
      <c r="K44" s="45"/>
      <c r="L44" s="46"/>
      <c r="M44" s="46"/>
      <c r="N44" s="47"/>
    </row>
    <row r="45" spans="1:14" s="48" customFormat="1" ht="19.5" customHeight="1" x14ac:dyDescent="0.15">
      <c r="A45" s="40">
        <v>24</v>
      </c>
      <c r="B45" s="43"/>
      <c r="C45" s="44"/>
      <c r="D45" s="45"/>
      <c r="E45" s="46"/>
      <c r="F45" s="46"/>
      <c r="G45" s="47"/>
      <c r="H45" s="40">
        <v>49</v>
      </c>
      <c r="I45" s="43"/>
      <c r="J45" s="44"/>
      <c r="K45" s="45"/>
      <c r="L45" s="46"/>
      <c r="M45" s="46"/>
      <c r="N45" s="47"/>
    </row>
    <row r="46" spans="1:14" s="48" customFormat="1" ht="19.5" customHeight="1" x14ac:dyDescent="0.15">
      <c r="A46" s="40">
        <v>25</v>
      </c>
      <c r="B46" s="43"/>
      <c r="C46" s="44"/>
      <c r="D46" s="45"/>
      <c r="E46" s="46"/>
      <c r="F46" s="46"/>
      <c r="G46" s="47"/>
      <c r="H46" s="40">
        <v>50</v>
      </c>
      <c r="I46" s="43"/>
      <c r="J46" s="44"/>
      <c r="K46" s="45"/>
      <c r="L46" s="46"/>
      <c r="M46" s="46"/>
      <c r="N46" s="47"/>
    </row>
    <row r="49" spans="7:7" x14ac:dyDescent="0.15">
      <c r="G49" s="30"/>
    </row>
    <row r="50" spans="7:7" x14ac:dyDescent="0.15">
      <c r="G50" s="30"/>
    </row>
    <row r="51" spans="7:7" x14ac:dyDescent="0.15">
      <c r="G51" s="30"/>
    </row>
    <row r="52" spans="7:7" x14ac:dyDescent="0.15">
      <c r="G52" s="30"/>
    </row>
  </sheetData>
  <mergeCells count="43">
    <mergeCell ref="J20:K20"/>
    <mergeCell ref="A12:L12"/>
    <mergeCell ref="J1:M1"/>
    <mergeCell ref="E3:H3"/>
    <mergeCell ref="I3:L3"/>
    <mergeCell ref="E4:H4"/>
    <mergeCell ref="I4:L4"/>
    <mergeCell ref="E5:H5"/>
    <mergeCell ref="I5:L5"/>
    <mergeCell ref="E6:H6"/>
    <mergeCell ref="I6:L6"/>
    <mergeCell ref="A8:M8"/>
    <mergeCell ref="E7:H7"/>
    <mergeCell ref="I7:L7"/>
    <mergeCell ref="A2:D2"/>
    <mergeCell ref="F10:M10"/>
    <mergeCell ref="A20:A21"/>
    <mergeCell ref="B20:B21"/>
    <mergeCell ref="C20:D20"/>
    <mergeCell ref="E20:E21"/>
    <mergeCell ref="H20:H21"/>
    <mergeCell ref="G15:I15"/>
    <mergeCell ref="J15:K15"/>
    <mergeCell ref="A16:C16"/>
    <mergeCell ref="E16:F16"/>
    <mergeCell ref="G16:H16"/>
    <mergeCell ref="J16:K16"/>
    <mergeCell ref="L20:L21"/>
    <mergeCell ref="M20:M21"/>
    <mergeCell ref="C10:E10"/>
    <mergeCell ref="F20:F21"/>
    <mergeCell ref="A17:C17"/>
    <mergeCell ref="E17:F17"/>
    <mergeCell ref="G17:H17"/>
    <mergeCell ref="J17:K17"/>
    <mergeCell ref="A18:C18"/>
    <mergeCell ref="E18:F18"/>
    <mergeCell ref="G18:H18"/>
    <mergeCell ref="J18:K18"/>
    <mergeCell ref="A19:B19"/>
    <mergeCell ref="I20:I21"/>
    <mergeCell ref="A15:C15"/>
    <mergeCell ref="D15:F15"/>
  </mergeCells>
  <phoneticPr fontId="3"/>
  <conditionalFormatting sqref="C22:C46">
    <cfRule type="expression" dxfId="29" priority="13">
      <formula>OR(CONCATENATE($C22,$D22)="○○",AND($B22="",$C22="○"),AND($B22&lt;&gt;"",$C22="",$D22=""))</formula>
    </cfRule>
  </conditionalFormatting>
  <conditionalFormatting sqref="D22:D46">
    <cfRule type="expression" dxfId="28" priority="12">
      <formula>OR(CONCATENATE($C22,$D22)="○○",AND($B22="",$D22="○"),AND($B22&lt;&gt;"",$C22="",$D22=""))</formula>
    </cfRule>
  </conditionalFormatting>
  <conditionalFormatting sqref="E22:E46">
    <cfRule type="expression" dxfId="27" priority="10">
      <formula>AND($B22="",$E22&lt;&gt;"")</formula>
    </cfRule>
  </conditionalFormatting>
  <conditionalFormatting sqref="F22:F46">
    <cfRule type="expression" dxfId="26" priority="9">
      <formula>AND($B22="",$F22&lt;&gt;"")</formula>
    </cfRule>
  </conditionalFormatting>
  <conditionalFormatting sqref="J22:J27 J29:J46">
    <cfRule type="expression" dxfId="25" priority="15">
      <formula>OR(CONCATENATE($J22,$K22)="○○",AND($I22="",$J22="○"),AND($I22&lt;&gt;"",$J22="",$K22=""))</formula>
    </cfRule>
  </conditionalFormatting>
  <conditionalFormatting sqref="J22:J46 C22:C46">
    <cfRule type="expression" dxfId="24" priority="5">
      <formula>C22&amp;D22="〇〇"</formula>
    </cfRule>
    <cfRule type="expression" dxfId="23" priority="7">
      <formula>B22&amp;C22="〇"</formula>
    </cfRule>
  </conditionalFormatting>
  <conditionalFormatting sqref="J28">
    <cfRule type="expression" dxfId="22" priority="3">
      <formula>OR(CONCATENATE($C28,$D28)="○○",AND($B28="",$C28="○"),AND($B28&lt;&gt;"",$C28="",$D28=""))</formula>
    </cfRule>
  </conditionalFormatting>
  <conditionalFormatting sqref="K22:K27 K29:K46">
    <cfRule type="expression" dxfId="21" priority="14">
      <formula>OR(CONCATENATE($J22,$K22)="○○",AND($I22="",$K22="○"),AND($I22&lt;&gt;"",$J22="",$K22=""))</formula>
    </cfRule>
  </conditionalFormatting>
  <conditionalFormatting sqref="K22:K46 D22:D46">
    <cfRule type="expression" dxfId="20" priority="4">
      <formula>C22&amp;D22="〇〇"</formula>
    </cfRule>
    <cfRule type="expression" dxfId="19" priority="6">
      <formula>B22&amp;D22="〇"</formula>
    </cfRule>
  </conditionalFormatting>
  <conditionalFormatting sqref="K28">
    <cfRule type="expression" dxfId="18" priority="2">
      <formula>OR(CONCATENATE($C28,$D28)="○○",AND($B28="",$D28="○"),AND($B28&lt;&gt;"",$C28="",$D28=""))</formula>
    </cfRule>
  </conditionalFormatting>
  <conditionalFormatting sqref="L22:L46">
    <cfRule type="expression" dxfId="17" priority="11">
      <formula>AND($I22="",$L22&lt;&gt;"")</formula>
    </cfRule>
  </conditionalFormatting>
  <conditionalFormatting sqref="M22:M46">
    <cfRule type="expression" dxfId="16" priority="8">
      <formula>AND($I22="",$M22&lt;&gt;"")</formula>
    </cfRule>
  </conditionalFormatting>
  <dataValidations count="2">
    <dataValidation type="list" allowBlank="1" showInputMessage="1" showErrorMessage="1" sqref="E22:E46 L22:L46" xr:uid="{00000000-0002-0000-0100-000000000000}">
      <formula1>"初回,連携,初回・連携"</formula1>
    </dataValidation>
    <dataValidation type="list" allowBlank="1" showInputMessage="1" showErrorMessage="1" sqref="C22:D46 J22:K46" xr:uid="{00000000-0002-0000-0100-000001000000}">
      <formula1>"〇"</formula1>
    </dataValidation>
  </dataValidations>
  <pageMargins left="0.51181102362204722" right="0.39370078740157483" top="0.55118110236220474" bottom="0.47244094488188981" header="0.31496062992125984" footer="0.31496062992125984"/>
  <pageSetup paperSize="9" orientation="portrait" r:id="rId1"/>
  <headerFooter>
    <oddHeader>&amp;L&amp;10様式1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P37"/>
  <sheetViews>
    <sheetView zoomScaleNormal="100" workbookViewId="0">
      <selection activeCell="J18" sqref="J18:K18"/>
    </sheetView>
  </sheetViews>
  <sheetFormatPr defaultRowHeight="13.5" x14ac:dyDescent="0.15"/>
  <cols>
    <col min="1" max="1" width="3.5" style="1" bestFit="1" customWidth="1"/>
    <col min="2" max="2" width="14" style="1" customWidth="1"/>
    <col min="3" max="5" width="6.875" style="1" customWidth="1"/>
    <col min="6" max="6" width="7.125" style="1" bestFit="1" customWidth="1"/>
    <col min="7" max="7" width="3.75" style="2" customWidth="1"/>
    <col min="8" max="8" width="3.25" style="1" customWidth="1"/>
    <col min="9" max="9" width="14" style="1" customWidth="1"/>
    <col min="10" max="12" width="6.875" style="1" customWidth="1"/>
    <col min="13" max="13" width="7.125" style="1" bestFit="1" customWidth="1"/>
    <col min="14" max="14" width="2.5" style="2" customWidth="1"/>
    <col min="15" max="15" width="10.5" style="1" bestFit="1" customWidth="1"/>
    <col min="16" max="16384" width="9" style="1"/>
  </cols>
  <sheetData>
    <row r="1" spans="1:16" x14ac:dyDescent="0.15">
      <c r="J1" s="49" t="s">
        <v>0</v>
      </c>
      <c r="K1" s="49"/>
      <c r="L1" s="49"/>
      <c r="M1" s="49"/>
    </row>
    <row r="2" spans="1:16" s="3" customFormat="1" x14ac:dyDescent="0.15">
      <c r="A2" s="50" t="s">
        <v>33</v>
      </c>
      <c r="B2" s="50"/>
      <c r="C2" s="50"/>
      <c r="D2" s="50"/>
      <c r="G2" s="4"/>
      <c r="N2" s="4"/>
    </row>
    <row r="3" spans="1:16" s="5" customFormat="1" ht="24.75" customHeight="1" x14ac:dyDescent="0.15">
      <c r="A3" s="3"/>
      <c r="B3" s="3"/>
      <c r="C3" s="3"/>
      <c r="E3" s="51" t="s">
        <v>1</v>
      </c>
      <c r="F3" s="51"/>
      <c r="G3" s="51"/>
      <c r="H3" s="51"/>
      <c r="I3" s="52"/>
      <c r="J3" s="52"/>
      <c r="K3" s="52"/>
      <c r="L3" s="52"/>
      <c r="N3" s="6"/>
    </row>
    <row r="4" spans="1:16" ht="21" customHeight="1" x14ac:dyDescent="0.15">
      <c r="E4" s="53" t="s">
        <v>2</v>
      </c>
      <c r="F4" s="53"/>
      <c r="G4" s="53"/>
      <c r="H4" s="53"/>
      <c r="I4" s="54"/>
      <c r="J4" s="54"/>
      <c r="K4" s="54"/>
      <c r="L4" s="54"/>
    </row>
    <row r="5" spans="1:16" ht="15" customHeight="1" x14ac:dyDescent="0.15">
      <c r="E5" s="55" t="s">
        <v>3</v>
      </c>
      <c r="F5" s="55"/>
      <c r="G5" s="55"/>
      <c r="H5" s="55"/>
      <c r="I5" s="56"/>
      <c r="J5" s="56"/>
      <c r="K5" s="56"/>
      <c r="L5" s="56"/>
      <c r="M5" s="1" t="s">
        <v>4</v>
      </c>
    </row>
    <row r="6" spans="1:16" ht="15" customHeight="1" x14ac:dyDescent="0.15">
      <c r="E6" s="53" t="s">
        <v>21</v>
      </c>
      <c r="F6" s="53"/>
      <c r="G6" s="53"/>
      <c r="H6" s="53"/>
      <c r="I6" s="57"/>
      <c r="J6" s="57"/>
      <c r="K6" s="57"/>
      <c r="L6" s="57"/>
    </row>
    <row r="7" spans="1:16" ht="15" customHeight="1" x14ac:dyDescent="0.15">
      <c r="E7" s="53" t="s">
        <v>19</v>
      </c>
      <c r="F7" s="53"/>
      <c r="G7" s="53"/>
      <c r="H7" s="53"/>
      <c r="I7" s="58" t="s">
        <v>20</v>
      </c>
      <c r="J7" s="58"/>
      <c r="K7" s="58"/>
      <c r="L7" s="58"/>
    </row>
    <row r="8" spans="1:16" ht="29.25" customHeight="1" x14ac:dyDescent="0.2">
      <c r="A8" s="59" t="s">
        <v>24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6" x14ac:dyDescent="0.15">
      <c r="O9" s="7"/>
    </row>
    <row r="10" spans="1:16" ht="21.75" customHeight="1" x14ac:dyDescent="0.15">
      <c r="B10" s="20" t="s">
        <v>18</v>
      </c>
      <c r="C10" s="60" t="s">
        <v>25</v>
      </c>
      <c r="D10" s="60"/>
      <c r="E10" s="60"/>
      <c r="F10" s="69" t="s">
        <v>26</v>
      </c>
      <c r="G10" s="69"/>
      <c r="H10" s="69"/>
      <c r="I10" s="69"/>
      <c r="J10" s="69"/>
      <c r="K10" s="69"/>
      <c r="L10" s="69"/>
      <c r="M10" s="69"/>
      <c r="N10" s="24"/>
      <c r="O10" s="24"/>
      <c r="P10" s="24"/>
    </row>
    <row r="11" spans="1:16" ht="13.5" customHeight="1" x14ac:dyDescent="0.15">
      <c r="O11" s="7"/>
    </row>
    <row r="12" spans="1:16" x14ac:dyDescent="0.15">
      <c r="A12" s="61" t="s">
        <v>17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6" ht="10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6" ht="14.25" thickBot="1" x14ac:dyDescent="0.2">
      <c r="A14" s="8" t="s">
        <v>11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6" x14ac:dyDescent="0.15">
      <c r="A15" s="62" t="s">
        <v>5</v>
      </c>
      <c r="B15" s="63"/>
      <c r="C15" s="64"/>
      <c r="D15" s="65" t="s">
        <v>31</v>
      </c>
      <c r="E15" s="65"/>
      <c r="F15" s="65"/>
      <c r="G15" s="66" t="s">
        <v>6</v>
      </c>
      <c r="H15" s="66"/>
      <c r="I15" s="62"/>
      <c r="J15" s="67" t="s">
        <v>7</v>
      </c>
      <c r="K15" s="68"/>
      <c r="L15" s="8"/>
    </row>
    <row r="16" spans="1:16" ht="18.75" customHeight="1" x14ac:dyDescent="0.15">
      <c r="A16" s="70" t="s">
        <v>8</v>
      </c>
      <c r="B16" s="71"/>
      <c r="C16" s="71"/>
      <c r="D16" s="9">
        <v>0</v>
      </c>
      <c r="E16" s="72">
        <v>0</v>
      </c>
      <c r="F16" s="73"/>
      <c r="G16" s="74">
        <v>0</v>
      </c>
      <c r="H16" s="75"/>
      <c r="I16" s="21">
        <v>0</v>
      </c>
      <c r="J16" s="76">
        <f>E16+I16</f>
        <v>0</v>
      </c>
      <c r="K16" s="77"/>
      <c r="L16" s="8"/>
    </row>
    <row r="17" spans="1:14" ht="18.75" customHeight="1" thickBot="1" x14ac:dyDescent="0.2">
      <c r="A17" s="78" t="s">
        <v>9</v>
      </c>
      <c r="B17" s="79"/>
      <c r="C17" s="79"/>
      <c r="D17" s="9">
        <v>0</v>
      </c>
      <c r="E17" s="80">
        <v>0</v>
      </c>
      <c r="F17" s="81"/>
      <c r="G17" s="74">
        <v>0</v>
      </c>
      <c r="H17" s="75"/>
      <c r="I17" s="21">
        <v>0</v>
      </c>
      <c r="J17" s="82">
        <f>E17+I17</f>
        <v>0</v>
      </c>
      <c r="K17" s="83"/>
      <c r="L17" s="8"/>
    </row>
    <row r="18" spans="1:14" ht="18.75" customHeight="1" thickBot="1" x14ac:dyDescent="0.2">
      <c r="A18" s="87" t="s">
        <v>10</v>
      </c>
      <c r="B18" s="88"/>
      <c r="C18" s="89"/>
      <c r="D18" s="23">
        <f>SUM(D16:D17)</f>
        <v>0</v>
      </c>
      <c r="E18" s="90">
        <f>SUM(E16:F17)</f>
        <v>0</v>
      </c>
      <c r="F18" s="91"/>
      <c r="G18" s="92">
        <f>SUM(G16:H17)</f>
        <v>0</v>
      </c>
      <c r="H18" s="93"/>
      <c r="I18" s="22">
        <f>SUM(I16:I17)</f>
        <v>0</v>
      </c>
      <c r="J18" s="94">
        <f>J16+J17</f>
        <v>0</v>
      </c>
      <c r="K18" s="95"/>
      <c r="L18" s="8"/>
    </row>
    <row r="19" spans="1:14" ht="6" customHeight="1" x14ac:dyDescent="0.15">
      <c r="A19" s="84"/>
      <c r="B19" s="84"/>
    </row>
    <row r="20" spans="1:14" x14ac:dyDescent="0.15">
      <c r="A20" s="85"/>
      <c r="B20" s="85" t="s">
        <v>12</v>
      </c>
      <c r="C20" s="66" t="s">
        <v>13</v>
      </c>
      <c r="D20" s="66"/>
      <c r="E20" s="66" t="s">
        <v>14</v>
      </c>
      <c r="F20" s="66" t="s">
        <v>15</v>
      </c>
      <c r="G20" s="144" t="s">
        <v>22</v>
      </c>
      <c r="H20" s="144"/>
      <c r="I20" s="144"/>
      <c r="N20" s="1"/>
    </row>
    <row r="21" spans="1:14" ht="21" x14ac:dyDescent="0.15">
      <c r="A21" s="86"/>
      <c r="B21" s="86"/>
      <c r="C21" s="11" t="s">
        <v>8</v>
      </c>
      <c r="D21" s="12" t="s">
        <v>16</v>
      </c>
      <c r="E21" s="66"/>
      <c r="F21" s="66"/>
      <c r="G21" s="144"/>
      <c r="H21" s="144"/>
      <c r="I21" s="144"/>
      <c r="N21" s="1"/>
    </row>
    <row r="22" spans="1:14" s="19" customFormat="1" ht="25.5" customHeight="1" x14ac:dyDescent="0.15">
      <c r="A22" s="13">
        <v>1</v>
      </c>
      <c r="B22" s="14"/>
      <c r="C22" s="15"/>
      <c r="D22" s="16"/>
      <c r="E22" s="17"/>
      <c r="F22" s="17"/>
      <c r="G22" s="145"/>
      <c r="H22" s="145"/>
      <c r="I22" s="145"/>
    </row>
    <row r="23" spans="1:14" s="19" customFormat="1" ht="25.5" customHeight="1" x14ac:dyDescent="0.15">
      <c r="A23" s="13">
        <v>2</v>
      </c>
      <c r="B23" s="14"/>
      <c r="C23" s="15"/>
      <c r="D23" s="16"/>
      <c r="E23" s="17"/>
      <c r="F23" s="17"/>
      <c r="G23" s="145"/>
      <c r="H23" s="145"/>
      <c r="I23" s="145"/>
    </row>
    <row r="24" spans="1:14" s="19" customFormat="1" ht="25.5" customHeight="1" x14ac:dyDescent="0.15">
      <c r="A24" s="13">
        <v>3</v>
      </c>
      <c r="B24" s="14"/>
      <c r="C24" s="15"/>
      <c r="D24" s="16"/>
      <c r="E24" s="17"/>
      <c r="F24" s="17"/>
      <c r="G24" s="145"/>
      <c r="H24" s="145"/>
      <c r="I24" s="145"/>
    </row>
    <row r="25" spans="1:14" s="19" customFormat="1" ht="25.5" customHeight="1" x14ac:dyDescent="0.15">
      <c r="A25" s="13">
        <v>4</v>
      </c>
      <c r="B25" s="14"/>
      <c r="C25" s="15"/>
      <c r="D25" s="16"/>
      <c r="E25" s="17"/>
      <c r="F25" s="17"/>
      <c r="G25" s="145"/>
      <c r="H25" s="145"/>
      <c r="I25" s="145"/>
    </row>
    <row r="26" spans="1:14" s="19" customFormat="1" ht="25.5" customHeight="1" x14ac:dyDescent="0.15">
      <c r="A26" s="13">
        <v>5</v>
      </c>
      <c r="B26" s="14"/>
      <c r="C26" s="15"/>
      <c r="D26" s="16"/>
      <c r="E26" s="17"/>
      <c r="F26" s="17"/>
      <c r="G26" s="145"/>
      <c r="H26" s="145"/>
      <c r="I26" s="145"/>
    </row>
    <row r="27" spans="1:14" s="19" customFormat="1" ht="25.5" customHeight="1" x14ac:dyDescent="0.15">
      <c r="A27" s="13">
        <v>6</v>
      </c>
      <c r="B27" s="14"/>
      <c r="C27" s="15"/>
      <c r="D27" s="16"/>
      <c r="E27" s="17"/>
      <c r="F27" s="17"/>
      <c r="G27" s="145"/>
      <c r="H27" s="145"/>
      <c r="I27" s="145"/>
    </row>
    <row r="28" spans="1:14" s="19" customFormat="1" ht="25.5" customHeight="1" x14ac:dyDescent="0.15">
      <c r="A28" s="13">
        <v>7</v>
      </c>
      <c r="B28" s="14"/>
      <c r="C28" s="15"/>
      <c r="D28" s="16"/>
      <c r="E28" s="17"/>
      <c r="F28" s="17"/>
      <c r="G28" s="145"/>
      <c r="H28" s="145"/>
      <c r="I28" s="145"/>
    </row>
    <row r="29" spans="1:14" s="19" customFormat="1" ht="25.5" customHeight="1" x14ac:dyDescent="0.15">
      <c r="A29" s="13">
        <v>8</v>
      </c>
      <c r="B29" s="14"/>
      <c r="C29" s="15"/>
      <c r="D29" s="16"/>
      <c r="E29" s="17"/>
      <c r="F29" s="17"/>
      <c r="G29" s="145"/>
      <c r="H29" s="145"/>
      <c r="I29" s="145"/>
    </row>
    <row r="30" spans="1:14" s="19" customFormat="1" ht="25.5" customHeight="1" x14ac:dyDescent="0.15">
      <c r="A30" s="13">
        <v>9</v>
      </c>
      <c r="B30" s="14"/>
      <c r="C30" s="15"/>
      <c r="D30" s="16"/>
      <c r="E30" s="17"/>
      <c r="F30" s="17"/>
      <c r="G30" s="145"/>
      <c r="H30" s="145"/>
      <c r="I30" s="145"/>
    </row>
    <row r="31" spans="1:14" s="19" customFormat="1" ht="25.5" customHeight="1" x14ac:dyDescent="0.15">
      <c r="A31" s="13">
        <v>10</v>
      </c>
      <c r="B31" s="14"/>
      <c r="C31" s="15"/>
      <c r="D31" s="16"/>
      <c r="E31" s="17"/>
      <c r="F31" s="17"/>
      <c r="G31" s="145"/>
      <c r="H31" s="145"/>
      <c r="I31" s="145"/>
    </row>
    <row r="34" spans="7:7" x14ac:dyDescent="0.15">
      <c r="G34" s="1"/>
    </row>
    <row r="35" spans="7:7" x14ac:dyDescent="0.15">
      <c r="G35" s="1"/>
    </row>
    <row r="36" spans="7:7" x14ac:dyDescent="0.15">
      <c r="G36" s="1"/>
    </row>
    <row r="37" spans="7:7" x14ac:dyDescent="0.15">
      <c r="G37" s="1"/>
    </row>
  </sheetData>
  <mergeCells count="49">
    <mergeCell ref="G28:I28"/>
    <mergeCell ref="G29:I29"/>
    <mergeCell ref="G30:I30"/>
    <mergeCell ref="G31:I31"/>
    <mergeCell ref="G22:I22"/>
    <mergeCell ref="G23:I23"/>
    <mergeCell ref="G24:I24"/>
    <mergeCell ref="G25:I25"/>
    <mergeCell ref="G26:I26"/>
    <mergeCell ref="G27:I27"/>
    <mergeCell ref="G20:I21"/>
    <mergeCell ref="A18:C18"/>
    <mergeCell ref="E18:F18"/>
    <mergeCell ref="G18:H18"/>
    <mergeCell ref="J18:K18"/>
    <mergeCell ref="A19:B19"/>
    <mergeCell ref="A20:A21"/>
    <mergeCell ref="B20:B21"/>
    <mergeCell ref="C20:D20"/>
    <mergeCell ref="E20:E21"/>
    <mergeCell ref="F20:F21"/>
    <mergeCell ref="A16:C16"/>
    <mergeCell ref="E16:F16"/>
    <mergeCell ref="G16:H16"/>
    <mergeCell ref="J16:K16"/>
    <mergeCell ref="A17:C17"/>
    <mergeCell ref="E17:F17"/>
    <mergeCell ref="G17:H17"/>
    <mergeCell ref="J17:K17"/>
    <mergeCell ref="A15:C15"/>
    <mergeCell ref="D15:F15"/>
    <mergeCell ref="G15:I15"/>
    <mergeCell ref="J15:K15"/>
    <mergeCell ref="E5:H5"/>
    <mergeCell ref="I5:L5"/>
    <mergeCell ref="E6:H6"/>
    <mergeCell ref="I6:L6"/>
    <mergeCell ref="E7:H7"/>
    <mergeCell ref="I7:L7"/>
    <mergeCell ref="A8:M8"/>
    <mergeCell ref="C10:E10"/>
    <mergeCell ref="A12:L12"/>
    <mergeCell ref="F10:M10"/>
    <mergeCell ref="J1:M1"/>
    <mergeCell ref="A2:D2"/>
    <mergeCell ref="E3:H3"/>
    <mergeCell ref="I3:L3"/>
    <mergeCell ref="E4:H4"/>
    <mergeCell ref="I4:L4"/>
  </mergeCells>
  <phoneticPr fontId="3"/>
  <conditionalFormatting sqref="C22:C31">
    <cfRule type="expression" dxfId="15" priority="5">
      <formula>C22&amp;D22="〇〇"</formula>
    </cfRule>
    <cfRule type="expression" dxfId="14" priority="7">
      <formula>B22&amp;C22="〇"</formula>
    </cfRule>
    <cfRule type="expression" dxfId="13" priority="13">
      <formula>OR(CONCATENATE($C22,$D22)="○○",AND($B22="",$C22="○"),AND($B22&lt;&gt;"",$C22="",$D22=""))</formula>
    </cfRule>
  </conditionalFormatting>
  <conditionalFormatting sqref="D22:D31">
    <cfRule type="expression" dxfId="12" priority="4">
      <formula>C22&amp;D22="〇〇"</formula>
    </cfRule>
    <cfRule type="expression" dxfId="11" priority="6">
      <formula>B22&amp;D22="〇"</formula>
    </cfRule>
    <cfRule type="expression" dxfId="10" priority="12">
      <formula>OR(CONCATENATE($C22,$D22)="○○",AND($B22="",$D22="○"),AND($B22&lt;&gt;"",$C22="",$D22=""))</formula>
    </cfRule>
  </conditionalFormatting>
  <conditionalFormatting sqref="E22:E31">
    <cfRule type="expression" dxfId="9" priority="10">
      <formula>AND($B22="",$E22&lt;&gt;"")</formula>
    </cfRule>
  </conditionalFormatting>
  <conditionalFormatting sqref="F22:F31">
    <cfRule type="expression" dxfId="8" priority="9">
      <formula>AND($B22="",$F22&lt;&gt;"")</formula>
    </cfRule>
  </conditionalFormatting>
  <pageMargins left="0.53" right="0.39370078740157483" top="0.56000000000000005" bottom="0.49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P37"/>
  <sheetViews>
    <sheetView zoomScaleNormal="100" workbookViewId="0">
      <selection activeCell="C10" sqref="C10:E10"/>
    </sheetView>
  </sheetViews>
  <sheetFormatPr defaultRowHeight="13.5" x14ac:dyDescent="0.15"/>
  <cols>
    <col min="1" max="1" width="3.5" style="1" bestFit="1" customWidth="1"/>
    <col min="2" max="2" width="14" style="1" customWidth="1"/>
    <col min="3" max="5" width="6.875" style="1" customWidth="1"/>
    <col min="6" max="6" width="7.125" style="1" bestFit="1" customWidth="1"/>
    <col min="7" max="7" width="3.75" style="2" customWidth="1"/>
    <col min="8" max="8" width="3.25" style="1" customWidth="1"/>
    <col min="9" max="9" width="14" style="1" customWidth="1"/>
    <col min="10" max="12" width="6.875" style="1" customWidth="1"/>
    <col min="13" max="13" width="7.125" style="1" bestFit="1" customWidth="1"/>
    <col min="14" max="14" width="2.5" style="2" customWidth="1"/>
    <col min="15" max="15" width="10.5" style="1" bestFit="1" customWidth="1"/>
    <col min="16" max="16384" width="9" style="1"/>
  </cols>
  <sheetData>
    <row r="1" spans="1:16" x14ac:dyDescent="0.15">
      <c r="J1" s="49" t="s">
        <v>0</v>
      </c>
      <c r="K1" s="49"/>
      <c r="L1" s="49"/>
      <c r="M1" s="49"/>
    </row>
    <row r="2" spans="1:16" s="3" customFormat="1" x14ac:dyDescent="0.15">
      <c r="A2" s="50" t="s">
        <v>33</v>
      </c>
      <c r="B2" s="50"/>
      <c r="C2" s="50"/>
      <c r="D2" s="50"/>
      <c r="G2" s="4"/>
      <c r="N2" s="4"/>
    </row>
    <row r="3" spans="1:16" s="5" customFormat="1" ht="24.75" customHeight="1" x14ac:dyDescent="0.15">
      <c r="A3" s="3"/>
      <c r="B3" s="3"/>
      <c r="C3" s="3"/>
      <c r="E3" s="51" t="s">
        <v>1</v>
      </c>
      <c r="F3" s="51"/>
      <c r="G3" s="51"/>
      <c r="H3" s="51"/>
      <c r="I3" s="52"/>
      <c r="J3" s="52"/>
      <c r="K3" s="52"/>
      <c r="L3" s="52"/>
      <c r="N3" s="6"/>
    </row>
    <row r="4" spans="1:16" ht="21" customHeight="1" x14ac:dyDescent="0.15">
      <c r="E4" s="53" t="s">
        <v>2</v>
      </c>
      <c r="F4" s="53"/>
      <c r="G4" s="53"/>
      <c r="H4" s="53"/>
      <c r="I4" s="54"/>
      <c r="J4" s="54"/>
      <c r="K4" s="54"/>
      <c r="L4" s="54"/>
    </row>
    <row r="5" spans="1:16" ht="15" customHeight="1" x14ac:dyDescent="0.15">
      <c r="E5" s="55" t="s">
        <v>3</v>
      </c>
      <c r="F5" s="55"/>
      <c r="G5" s="55"/>
      <c r="H5" s="55"/>
      <c r="I5" s="56"/>
      <c r="J5" s="56"/>
      <c r="K5" s="56"/>
      <c r="L5" s="56"/>
      <c r="M5" s="1" t="s">
        <v>4</v>
      </c>
    </row>
    <row r="6" spans="1:16" ht="15" customHeight="1" x14ac:dyDescent="0.15">
      <c r="E6" s="53" t="s">
        <v>21</v>
      </c>
      <c r="F6" s="53"/>
      <c r="G6" s="53"/>
      <c r="H6" s="53"/>
      <c r="I6" s="57"/>
      <c r="J6" s="57"/>
      <c r="K6" s="57"/>
      <c r="L6" s="57"/>
    </row>
    <row r="7" spans="1:16" ht="15" customHeight="1" x14ac:dyDescent="0.15">
      <c r="E7" s="53" t="s">
        <v>19</v>
      </c>
      <c r="F7" s="53"/>
      <c r="G7" s="53"/>
      <c r="H7" s="53"/>
      <c r="I7" s="58" t="s">
        <v>20</v>
      </c>
      <c r="J7" s="58"/>
      <c r="K7" s="58"/>
      <c r="L7" s="58"/>
    </row>
    <row r="8" spans="1:16" ht="29.25" customHeight="1" x14ac:dyDescent="0.2">
      <c r="A8" s="59" t="s">
        <v>24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6" x14ac:dyDescent="0.15">
      <c r="O9" s="7"/>
    </row>
    <row r="10" spans="1:16" ht="21.75" customHeight="1" x14ac:dyDescent="0.15">
      <c r="B10" s="20" t="s">
        <v>18</v>
      </c>
      <c r="C10" s="60">
        <f>J18</f>
        <v>13956</v>
      </c>
      <c r="D10" s="60"/>
      <c r="E10" s="60"/>
      <c r="F10" s="69" t="str">
        <f>"(消費税10％対象　"&amp;TEXT(C10,"#,##0")&amp;"円　うち消費税"&amp;TEXT(ROUNDDOWN(C10/110*10,0),"#,##0")&amp;"円)"</f>
        <v>(消費税10％対象　13,956円　うち消費税1,268円)</v>
      </c>
      <c r="G10" s="69"/>
      <c r="H10" s="69"/>
      <c r="I10" s="69"/>
      <c r="J10" s="69"/>
      <c r="K10" s="69"/>
      <c r="M10" s="146"/>
      <c r="N10" s="146"/>
      <c r="O10" s="146"/>
      <c r="P10" s="146"/>
    </row>
    <row r="11" spans="1:16" ht="13.5" customHeight="1" x14ac:dyDescent="0.15">
      <c r="O11" s="7"/>
    </row>
    <row r="12" spans="1:16" x14ac:dyDescent="0.15">
      <c r="A12" s="61" t="s">
        <v>17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6" ht="10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6" ht="14.25" thickBot="1" x14ac:dyDescent="0.2">
      <c r="A14" s="8" t="s">
        <v>11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6" x14ac:dyDescent="0.15">
      <c r="A15" s="62" t="s">
        <v>5</v>
      </c>
      <c r="B15" s="63"/>
      <c r="C15" s="64"/>
      <c r="D15" s="65" t="s">
        <v>31</v>
      </c>
      <c r="E15" s="65"/>
      <c r="F15" s="65"/>
      <c r="G15" s="66" t="s">
        <v>6</v>
      </c>
      <c r="H15" s="66"/>
      <c r="I15" s="62"/>
      <c r="J15" s="67" t="s">
        <v>7</v>
      </c>
      <c r="K15" s="68"/>
      <c r="L15" s="8"/>
    </row>
    <row r="16" spans="1:16" ht="18.75" customHeight="1" x14ac:dyDescent="0.15">
      <c r="A16" s="70" t="s">
        <v>8</v>
      </c>
      <c r="B16" s="71"/>
      <c r="C16" s="71"/>
      <c r="D16" s="9">
        <f>COUNTIF(C22:C31,"〇")</f>
        <v>1</v>
      </c>
      <c r="E16" s="72">
        <f>D16*3978</f>
        <v>3978</v>
      </c>
      <c r="F16" s="73"/>
      <c r="G16" s="147">
        <f>COUNTIFS(C22:C31,"〇",E22:E31,"初回")+COUNTIFS(C22:C31,"〇",E22:E31,"連携")+(COUNTIFS(C22:C31,"〇",E22:E31,"初回・連携")*2)</f>
        <v>1</v>
      </c>
      <c r="H16" s="148"/>
      <c r="I16" s="21">
        <f>G16*3000</f>
        <v>3000</v>
      </c>
      <c r="J16" s="76">
        <f>E16+I16</f>
        <v>6978</v>
      </c>
      <c r="K16" s="77"/>
      <c r="L16" s="8"/>
    </row>
    <row r="17" spans="1:14" ht="18.75" customHeight="1" thickBot="1" x14ac:dyDescent="0.2">
      <c r="A17" s="78" t="s">
        <v>9</v>
      </c>
      <c r="B17" s="79"/>
      <c r="C17" s="79"/>
      <c r="D17" s="10">
        <f>COUNTIF(D22:D31,"〇")</f>
        <v>1</v>
      </c>
      <c r="E17" s="80">
        <f>D17*3978</f>
        <v>3978</v>
      </c>
      <c r="F17" s="81"/>
      <c r="G17" s="149">
        <f>COUNTIFS(D22:D31,"〇",E22:E31,"初回")+COUNTIFS(D22:D31,"〇",E22:E31,"連携")+(COUNTIFS(D22:D31,"〇",E22:E31,"初回・連携"))*2</f>
        <v>1</v>
      </c>
      <c r="H17" s="150"/>
      <c r="I17" s="21">
        <f>G17*3000</f>
        <v>3000</v>
      </c>
      <c r="J17" s="82">
        <f>E17+I17</f>
        <v>6978</v>
      </c>
      <c r="K17" s="83"/>
      <c r="L17" s="8"/>
    </row>
    <row r="18" spans="1:14" ht="18.75" customHeight="1" thickBot="1" x14ac:dyDescent="0.2">
      <c r="A18" s="87" t="s">
        <v>10</v>
      </c>
      <c r="B18" s="88"/>
      <c r="C18" s="89"/>
      <c r="D18" s="23">
        <f>SUM(D16:D17)</f>
        <v>2</v>
      </c>
      <c r="E18" s="90">
        <f>SUM(E16:F17)</f>
        <v>7956</v>
      </c>
      <c r="F18" s="91"/>
      <c r="G18" s="92">
        <f>SUM(G16:H17)</f>
        <v>2</v>
      </c>
      <c r="H18" s="93"/>
      <c r="I18" s="22">
        <f>SUM(I16:I17)</f>
        <v>6000</v>
      </c>
      <c r="J18" s="94">
        <f>J16+J17</f>
        <v>13956</v>
      </c>
      <c r="K18" s="95"/>
      <c r="L18" s="8"/>
    </row>
    <row r="19" spans="1:14" ht="6" customHeight="1" x14ac:dyDescent="0.15">
      <c r="A19" s="84"/>
      <c r="B19" s="84"/>
    </row>
    <row r="20" spans="1:14" x14ac:dyDescent="0.15">
      <c r="A20" s="85"/>
      <c r="B20" s="85" t="s">
        <v>12</v>
      </c>
      <c r="C20" s="66" t="s">
        <v>13</v>
      </c>
      <c r="D20" s="66"/>
      <c r="E20" s="66" t="s">
        <v>14</v>
      </c>
      <c r="F20" s="66" t="s">
        <v>15</v>
      </c>
      <c r="G20" s="144" t="s">
        <v>22</v>
      </c>
      <c r="H20" s="144"/>
      <c r="I20" s="144"/>
      <c r="N20" s="1"/>
    </row>
    <row r="21" spans="1:14" ht="21" x14ac:dyDescent="0.15">
      <c r="A21" s="86"/>
      <c r="B21" s="86"/>
      <c r="C21" s="11" t="s">
        <v>8</v>
      </c>
      <c r="D21" s="12" t="s">
        <v>16</v>
      </c>
      <c r="E21" s="66"/>
      <c r="F21" s="66"/>
      <c r="G21" s="144"/>
      <c r="H21" s="144"/>
      <c r="I21" s="144"/>
      <c r="N21" s="1"/>
    </row>
    <row r="22" spans="1:14" s="19" customFormat="1" ht="25.5" customHeight="1" x14ac:dyDescent="0.15">
      <c r="A22" s="13">
        <v>1</v>
      </c>
      <c r="B22" s="14" t="s">
        <v>29</v>
      </c>
      <c r="C22" s="15" t="s">
        <v>28</v>
      </c>
      <c r="D22" s="16"/>
      <c r="E22" s="17" t="s">
        <v>36</v>
      </c>
      <c r="F22" s="17"/>
      <c r="G22" s="145"/>
      <c r="H22" s="145"/>
      <c r="I22" s="145"/>
    </row>
    <row r="23" spans="1:14" s="19" customFormat="1" ht="25.5" customHeight="1" x14ac:dyDescent="0.15">
      <c r="A23" s="13">
        <v>2</v>
      </c>
      <c r="B23" s="14" t="s">
        <v>30</v>
      </c>
      <c r="C23" s="15"/>
      <c r="D23" s="16" t="s">
        <v>28</v>
      </c>
      <c r="E23" s="17" t="s">
        <v>35</v>
      </c>
      <c r="F23" s="17"/>
      <c r="G23" s="145"/>
      <c r="H23" s="145"/>
      <c r="I23" s="145"/>
    </row>
    <row r="24" spans="1:14" s="19" customFormat="1" ht="25.5" customHeight="1" x14ac:dyDescent="0.15">
      <c r="A24" s="13">
        <v>3</v>
      </c>
      <c r="B24" s="14"/>
      <c r="C24" s="15"/>
      <c r="D24" s="16"/>
      <c r="E24" s="17"/>
      <c r="F24" s="17"/>
      <c r="G24" s="145"/>
      <c r="H24" s="145"/>
      <c r="I24" s="145"/>
    </row>
    <row r="25" spans="1:14" s="19" customFormat="1" ht="25.5" customHeight="1" x14ac:dyDescent="0.15">
      <c r="A25" s="13">
        <v>4</v>
      </c>
      <c r="B25" s="14"/>
      <c r="C25" s="15"/>
      <c r="D25" s="16"/>
      <c r="E25" s="17"/>
      <c r="F25" s="17"/>
      <c r="G25" s="145"/>
      <c r="H25" s="145"/>
      <c r="I25" s="145"/>
    </row>
    <row r="26" spans="1:14" s="19" customFormat="1" ht="25.5" customHeight="1" x14ac:dyDescent="0.15">
      <c r="A26" s="13">
        <v>5</v>
      </c>
      <c r="B26" s="14"/>
      <c r="C26" s="15"/>
      <c r="D26" s="16"/>
      <c r="E26" s="17"/>
      <c r="F26" s="17"/>
      <c r="G26" s="145"/>
      <c r="H26" s="145"/>
      <c r="I26" s="145"/>
    </row>
    <row r="27" spans="1:14" s="19" customFormat="1" ht="25.5" customHeight="1" x14ac:dyDescent="0.15">
      <c r="A27" s="13">
        <v>6</v>
      </c>
      <c r="B27" s="14"/>
      <c r="C27" s="15"/>
      <c r="D27" s="16"/>
      <c r="E27" s="17"/>
      <c r="F27" s="17"/>
      <c r="G27" s="145"/>
      <c r="H27" s="145"/>
      <c r="I27" s="145"/>
    </row>
    <row r="28" spans="1:14" s="19" customFormat="1" ht="25.5" customHeight="1" x14ac:dyDescent="0.15">
      <c r="A28" s="13">
        <v>7</v>
      </c>
      <c r="B28" s="14"/>
      <c r="C28" s="15"/>
      <c r="D28" s="16"/>
      <c r="E28" s="17"/>
      <c r="F28" s="17"/>
      <c r="G28" s="145"/>
      <c r="H28" s="145"/>
      <c r="I28" s="145"/>
    </row>
    <row r="29" spans="1:14" s="19" customFormat="1" ht="25.5" customHeight="1" x14ac:dyDescent="0.15">
      <c r="A29" s="13">
        <v>8</v>
      </c>
      <c r="B29" s="14"/>
      <c r="C29" s="15"/>
      <c r="D29" s="16"/>
      <c r="E29" s="17"/>
      <c r="F29" s="17"/>
      <c r="G29" s="145"/>
      <c r="H29" s="145"/>
      <c r="I29" s="145"/>
    </row>
    <row r="30" spans="1:14" s="19" customFormat="1" ht="25.5" customHeight="1" x14ac:dyDescent="0.15">
      <c r="A30" s="13">
        <v>9</v>
      </c>
      <c r="B30" s="14"/>
      <c r="C30" s="15"/>
      <c r="D30" s="16"/>
      <c r="E30" s="17"/>
      <c r="F30" s="17"/>
      <c r="G30" s="145"/>
      <c r="H30" s="145"/>
      <c r="I30" s="145"/>
    </row>
    <row r="31" spans="1:14" s="19" customFormat="1" ht="25.5" customHeight="1" x14ac:dyDescent="0.15">
      <c r="A31" s="13">
        <v>10</v>
      </c>
      <c r="B31" s="14"/>
      <c r="C31" s="15"/>
      <c r="D31" s="16"/>
      <c r="E31" s="17"/>
      <c r="F31" s="17"/>
      <c r="G31" s="145"/>
      <c r="H31" s="145"/>
      <c r="I31" s="145"/>
    </row>
    <row r="34" spans="7:7" x14ac:dyDescent="0.15">
      <c r="G34" s="1"/>
    </row>
    <row r="35" spans="7:7" x14ac:dyDescent="0.15">
      <c r="G35" s="1"/>
    </row>
    <row r="36" spans="7:7" x14ac:dyDescent="0.15">
      <c r="G36" s="1"/>
    </row>
    <row r="37" spans="7:7" x14ac:dyDescent="0.15">
      <c r="G37" s="1"/>
    </row>
  </sheetData>
  <mergeCells count="50">
    <mergeCell ref="G27:I27"/>
    <mergeCell ref="G28:I28"/>
    <mergeCell ref="G29:I29"/>
    <mergeCell ref="G30:I30"/>
    <mergeCell ref="G31:I31"/>
    <mergeCell ref="G26:I26"/>
    <mergeCell ref="A18:C18"/>
    <mergeCell ref="E18:F18"/>
    <mergeCell ref="G18:H18"/>
    <mergeCell ref="J18:K18"/>
    <mergeCell ref="A19:B19"/>
    <mergeCell ref="A20:A21"/>
    <mergeCell ref="B20:B21"/>
    <mergeCell ref="C20:D20"/>
    <mergeCell ref="E20:E21"/>
    <mergeCell ref="F20:F21"/>
    <mergeCell ref="G20:I21"/>
    <mergeCell ref="G22:I22"/>
    <mergeCell ref="G23:I23"/>
    <mergeCell ref="G24:I24"/>
    <mergeCell ref="G25:I25"/>
    <mergeCell ref="A16:C16"/>
    <mergeCell ref="E16:F16"/>
    <mergeCell ref="G16:H16"/>
    <mergeCell ref="J16:K16"/>
    <mergeCell ref="A17:C17"/>
    <mergeCell ref="E17:F17"/>
    <mergeCell ref="G17:H17"/>
    <mergeCell ref="J17:K17"/>
    <mergeCell ref="A15:C15"/>
    <mergeCell ref="D15:F15"/>
    <mergeCell ref="G15:I15"/>
    <mergeCell ref="J15:K15"/>
    <mergeCell ref="E5:H5"/>
    <mergeCell ref="I5:L5"/>
    <mergeCell ref="E6:H6"/>
    <mergeCell ref="I6:L6"/>
    <mergeCell ref="E7:H7"/>
    <mergeCell ref="I7:L7"/>
    <mergeCell ref="A8:M8"/>
    <mergeCell ref="C10:E10"/>
    <mergeCell ref="F10:K10"/>
    <mergeCell ref="M10:P10"/>
    <mergeCell ref="A12:L12"/>
    <mergeCell ref="J1:M1"/>
    <mergeCell ref="A2:D2"/>
    <mergeCell ref="E3:H3"/>
    <mergeCell ref="I3:L3"/>
    <mergeCell ref="E4:H4"/>
    <mergeCell ref="I4:L4"/>
  </mergeCells>
  <phoneticPr fontId="3"/>
  <conditionalFormatting sqref="C22:C31">
    <cfRule type="expression" dxfId="7" priority="2">
      <formula>C22&amp;D22="〇〇"</formula>
    </cfRule>
    <cfRule type="expression" dxfId="6" priority="4">
      <formula>B22&amp;C22="〇"</formula>
    </cfRule>
    <cfRule type="expression" dxfId="5" priority="8">
      <formula>OR(CONCATENATE($C22,$D22)="○○",AND($B22="",$C22="○"),AND($B22&lt;&gt;"",$C22="",$D22=""))</formula>
    </cfRule>
  </conditionalFormatting>
  <conditionalFormatting sqref="D22:D31">
    <cfRule type="expression" dxfId="4" priority="1">
      <formula>C22&amp;D22="〇〇"</formula>
    </cfRule>
    <cfRule type="expression" dxfId="3" priority="3">
      <formula>B22&amp;D22="〇"</formula>
    </cfRule>
    <cfRule type="expression" dxfId="2" priority="7">
      <formula>OR(CONCATENATE($C22,$D22)="○○",AND($B22="",$D22="○"),AND($B22&lt;&gt;"",$C22="",$D22=""))</formula>
    </cfRule>
  </conditionalFormatting>
  <conditionalFormatting sqref="E22:E31">
    <cfRule type="expression" dxfId="1" priority="6">
      <formula>AND($B22="",$E22&lt;&gt;"")</formula>
    </cfRule>
  </conditionalFormatting>
  <conditionalFormatting sqref="F22:F31">
    <cfRule type="expression" dxfId="0" priority="5">
      <formula>AND($B22="",$F22&lt;&gt;"")</formula>
    </cfRule>
  </conditionalFormatting>
  <dataValidations count="2">
    <dataValidation type="list" allowBlank="1" showInputMessage="1" showErrorMessage="1" sqref="E22:E31" xr:uid="{00000000-0002-0000-0300-000000000000}">
      <formula1>"初回,連携,初回・連携"</formula1>
    </dataValidation>
    <dataValidation type="list" allowBlank="1" showInputMessage="1" showErrorMessage="1" sqref="C22:D31" xr:uid="{00000000-0002-0000-0300-000001000000}">
      <formula1>"〇"</formula1>
    </dataValidation>
  </dataValidations>
  <pageMargins left="0.53" right="0.39370078740157483" top="0.56000000000000005" bottom="0.4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白紙</vt:lpstr>
      <vt:lpstr>入力用</vt:lpstr>
      <vt:lpstr>住所地特例者用(白紙)</vt:lpstr>
      <vt:lpstr>住所地特例者用(入力用)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介護予防ケアマネジメント用</dc:creator>
  <cp:lastModifiedBy>みゆき 藤原</cp:lastModifiedBy>
  <cp:lastPrinted>2024-04-09T05:55:00Z</cp:lastPrinted>
  <dcterms:created xsi:type="dcterms:W3CDTF">2019-10-30T04:41:14Z</dcterms:created>
  <dcterms:modified xsi:type="dcterms:W3CDTF">2024-04-15T02:31:39Z</dcterms:modified>
</cp:coreProperties>
</file>